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4" documentId="13_ncr:1_{BA037AD4-1433-4F5B-8301-1B91F78C4393}" xr6:coauthVersionLast="47" xr6:coauthVersionMax="47" xr10:uidLastSave="{D9CCE574-C61B-47C2-B5B4-B7C011C310D1}"/>
  <bookViews>
    <workbookView xWindow="-108" yWindow="-108" windowWidth="23256" windowHeight="12456" xr2:uid="{3485BDFE-A46C-48CA-88C5-29F5C8E02D25}"/>
  </bookViews>
  <sheets>
    <sheet name="přehled žadatelů" sheetId="2" r:id="rId1"/>
  </sheets>
  <externalReferences>
    <externalReference r:id="rId2"/>
    <externalReference r:id="rId3"/>
    <externalReference r:id="rId4"/>
  </externalReferences>
  <definedNames>
    <definedName name="_xlnm._FilterDatabase" localSheetId="0" hidden="1">'přehled žadatelů'!$B$4:$J$229</definedName>
    <definedName name="aaa">#REF!</definedName>
    <definedName name="druhekolo2015">[1]porovnání!$E$5:$E$637</definedName>
    <definedName name="formapravni">'[2]Výpočet real'!$I:$I</definedName>
    <definedName name="koefA">'[3]Reál '!$M$3</definedName>
    <definedName name="KOEFAA">#REF!</definedName>
    <definedName name="pravniforma">'[1]zdrojová data - exportk OK'!$G$7:$G$663</definedName>
    <definedName name="prvnikolo2015">[1]porovnání!$D$5:$D$637</definedName>
    <definedName name="prvnikolo2016">[1]porovnání!$F$5:$F$637</definedName>
    <definedName name="real2016">'[1]zdrojová data - exportk OK'!$AU$7:$AU$663</definedName>
    <definedName name="realbezdofinanc">'[2]Výpočet real'!$VO:$VO</definedName>
    <definedName name="realsdofinanc">'[2]Výpočet real'!$VS:$VS</definedName>
    <definedName name="skupina">'[1]zdrojová data - exportk OK'!$O$7:$O$663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4" i="2" l="1"/>
  <c r="L224" i="2" s="1"/>
  <c r="K227" i="2"/>
  <c r="L227" i="2" s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5" i="2"/>
  <c r="K226" i="2"/>
  <c r="K228" i="2"/>
  <c r="K5" i="2"/>
  <c r="K229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5" i="2"/>
  <c r="L226" i="2"/>
  <c r="L228" i="2"/>
  <c r="L5" i="2"/>
  <c r="I229" i="2"/>
  <c r="L229" i="2" l="1"/>
  <c r="H229" i="2"/>
  <c r="J232" i="2" s="1"/>
  <c r="K234" i="2" s="1"/>
  <c r="J229" i="2" l="1"/>
</calcChain>
</file>

<file path=xl/sharedStrings.xml><?xml version="1.0" encoding="utf-8"?>
<sst xmlns="http://schemas.openxmlformats.org/spreadsheetml/2006/main" count="1350" uniqueCount="204">
  <si>
    <t>Adresa</t>
  </si>
  <si>
    <t>Právní forma</t>
  </si>
  <si>
    <t>Identifikátor služby</t>
  </si>
  <si>
    <t>Druh služby</t>
  </si>
  <si>
    <t>ALKA, o.p.s.</t>
  </si>
  <si>
    <t>Obecně prospěšná společnost</t>
  </si>
  <si>
    <t>denní stacionáře</t>
  </si>
  <si>
    <t>sociálně aktivizační služby pro seniory a osoby se zdravotním postižením</t>
  </si>
  <si>
    <t>sociální rehabilitace</t>
  </si>
  <si>
    <t>odlehčovací služby</t>
  </si>
  <si>
    <t>Centrin CZ s.r.o.</t>
  </si>
  <si>
    <t>Společnost s ručením omezeným</t>
  </si>
  <si>
    <t>domovy se zvláštním režimem</t>
  </si>
  <si>
    <t>domovy pro seniory</t>
  </si>
  <si>
    <t>Centrum pro neslyšící a nedoslýchavé pro Prahu a Středočeský kraj, o.p.s.</t>
  </si>
  <si>
    <t>tlumočnické služby</t>
  </si>
  <si>
    <t>Centrum sociálních a zdravotních služeb Poděbrady o.p.s.</t>
  </si>
  <si>
    <t>osobní asistence</t>
  </si>
  <si>
    <t>pečovatelská služba</t>
  </si>
  <si>
    <t>Diakonie ČCE - Středisko celostátních programů a služeb</t>
  </si>
  <si>
    <t>Církve a náboženské společnosti</t>
  </si>
  <si>
    <t>raná péče</t>
  </si>
  <si>
    <t>azylové domy</t>
  </si>
  <si>
    <t>domovy pro osoby se zdravotním postižením</t>
  </si>
  <si>
    <t>sociálně terapeutické dílny</t>
  </si>
  <si>
    <t>odborné sociální poradenství</t>
  </si>
  <si>
    <t>sociálně aktivizační služby pro rodiny s dětmi</t>
  </si>
  <si>
    <t>Digitus Mise, z. ú.</t>
  </si>
  <si>
    <t>Ústav</t>
  </si>
  <si>
    <t>Fokus Praha, z.ú.</t>
  </si>
  <si>
    <t>chráněné bydlení</t>
  </si>
  <si>
    <t>Charita Starý Knín</t>
  </si>
  <si>
    <t>Evidované církevní právnické osoby</t>
  </si>
  <si>
    <t>nízkoprahová zařízení pro děti a mládež</t>
  </si>
  <si>
    <t>Klubíčko Beroun, z.ú.</t>
  </si>
  <si>
    <t>týdenní stacionáře</t>
  </si>
  <si>
    <t>Kvalitní podzim života, z.ú.</t>
  </si>
  <si>
    <t>kontaktní centra</t>
  </si>
  <si>
    <t>LCC domácí péče, s.r.o.</t>
  </si>
  <si>
    <t>LUMA MB, z.s.</t>
  </si>
  <si>
    <t>Spolek</t>
  </si>
  <si>
    <t>terénní programy</t>
  </si>
  <si>
    <t>Městské centrum komplexní péče Benátky nad Jizerou, příspěvková organizace</t>
  </si>
  <si>
    <t>Příspěvková organizace zřízená územním samosprávným celkem</t>
  </si>
  <si>
    <t>nízkoprahová denní centra</t>
  </si>
  <si>
    <t>Ponton, z.s.</t>
  </si>
  <si>
    <t>Poradna pro občanství Občanská a lidská práva, z.s.</t>
  </si>
  <si>
    <t>Portus Praha z.ú.</t>
  </si>
  <si>
    <t>podpora samostatného bydlení</t>
  </si>
  <si>
    <t>Respondeo, z. s.</t>
  </si>
  <si>
    <t>intervenční centra</t>
  </si>
  <si>
    <t>Romodrom o.p.s.</t>
  </si>
  <si>
    <t>Rytmus Střední Čechy, o.p.s.</t>
  </si>
  <si>
    <t>Spirála pomoci, o.p.s.</t>
  </si>
  <si>
    <t>telefonická krizová pomoc</t>
  </si>
  <si>
    <t>Požadavek na návratnou finanční výpomoc v Kč</t>
  </si>
  <si>
    <t>CELKEM</t>
  </si>
  <si>
    <t>IČO</t>
  </si>
  <si>
    <t>Název poskytovatele</t>
  </si>
  <si>
    <t xml:space="preserve">Dolákova 536/24, 181 00 Praha 81
</t>
  </si>
  <si>
    <t>Charita Beroun</t>
  </si>
  <si>
    <t xml:space="preserve">Cajthamlova 169, 266 01 Beroun
</t>
  </si>
  <si>
    <t xml:space="preserve">náměstí Jiřího z Poděbrad 47, 262 03 Nový Knín
</t>
  </si>
  <si>
    <t>náměstí Jiřího z Poděbrad 47, 262 03 Nový Knín</t>
  </si>
  <si>
    <t>Komunitní centrum Petrklíč, z.s.</t>
  </si>
  <si>
    <t>Nové náměstí 1746, 560 02 Česká Třebová</t>
  </si>
  <si>
    <t xml:space="preserve">Vestecká 11, 252 50 Vestec
</t>
  </si>
  <si>
    <t xml:space="preserve">Velkopřevorské náměstí 488/5, Praha 1 - Malá Strana
</t>
  </si>
  <si>
    <t>Lomikámen, z.ú.</t>
  </si>
  <si>
    <t>U Kasáren 192, 266 01 Beroun</t>
  </si>
  <si>
    <t xml:space="preserve">Nerudova 691/19, 293 01 Mladá Boleslav 1
</t>
  </si>
  <si>
    <t>Magdaléna, o.p.s.</t>
  </si>
  <si>
    <t>Včelník 1070, 252 10 Mníšek pod Brdy</t>
  </si>
  <si>
    <t>nízkoprahové zařízení pro děti a mládež</t>
  </si>
  <si>
    <t xml:space="preserve">náměstí 17. listopadu 593, 294 71 Benátky nad Jizerou 1
</t>
  </si>
  <si>
    <t>sady Pětatřicátníků 94/27, 301 00 Plzeň</t>
  </si>
  <si>
    <t xml:space="preserve">U Kanálky 1559/5, 120 00 Praha 2
</t>
  </si>
  <si>
    <t xml:space="preserve">Uruguayská 178/5, 120 00 Praha 2
</t>
  </si>
  <si>
    <t>Povídej, z. s.</t>
  </si>
  <si>
    <t>Česká 235/36, 284 01 Kutná Hora</t>
  </si>
  <si>
    <t>krizová pomoc</t>
  </si>
  <si>
    <t>Prostor plus o.p.s.</t>
  </si>
  <si>
    <t>Na Pustině 1068, 280 02 Kolín</t>
  </si>
  <si>
    <t xml:space="preserve">Čajkovského 1640/8, 130 00 Praha 3
</t>
  </si>
  <si>
    <t xml:space="preserve">nám. T.G.Masaryka 1130/18, 290 01 Poděbrady 1
</t>
  </si>
  <si>
    <t xml:space="preserve">Karlínské náměstí 59/12, 186 00 Praha 86
</t>
  </si>
  <si>
    <t xml:space="preserve">K Trativodům 587, 281 63 Kostelec nad Černými Lesy
</t>
  </si>
  <si>
    <t xml:space="preserve">Podbrdská 269, 261 01 Příbram 1
</t>
  </si>
  <si>
    <t xml:space="preserve">Pražská 904/28, 268 01 Hořovice
</t>
  </si>
  <si>
    <t xml:space="preserve">Antonína Kaliny 1351, 280 02 Kolín 2
</t>
  </si>
  <si>
    <t xml:space="preserve">Náměstí Přemyslovců 14/11, 288 02 Nymburk 2
</t>
  </si>
  <si>
    <t xml:space="preserve">F. V. Mareše 2056, 256 01 Benešov u Prahy
</t>
  </si>
  <si>
    <t xml:space="preserve">Květnová 109, 267 11 Vráž u Berouna
</t>
  </si>
  <si>
    <t>FOKUS Mladá Boleslav z.s.</t>
  </si>
  <si>
    <t>Ptácká 138/54, 293 01 Mladá Boleslav</t>
  </si>
  <si>
    <t>Pro zdraví 21 z.ú.</t>
  </si>
  <si>
    <t xml:space="preserve">Havlíčkova 8, 266 01 Beroun
</t>
  </si>
  <si>
    <t xml:space="preserve">Rybná 716/24, 110 00 Praha 1
</t>
  </si>
  <si>
    <t>Příloha č. 2</t>
  </si>
  <si>
    <t>Podbrdská 269, 261 01 Příbram 1</t>
  </si>
  <si>
    <t>K Trativodům 587, 281 63 Kostelec nad Černými Lesy</t>
  </si>
  <si>
    <t>POINT Milovice z.ú.</t>
  </si>
  <si>
    <t>denní stacionář</t>
  </si>
  <si>
    <t>Laxus z. ú.</t>
  </si>
  <si>
    <t>Sadová 2107, 288 02 Nymburk</t>
  </si>
  <si>
    <t>SEMIRAMIS z. ú.</t>
  </si>
  <si>
    <t>Dlabačova 2208, 288 02 Nymburk</t>
  </si>
  <si>
    <t>centrum duševního zdraví</t>
  </si>
  <si>
    <t>Dřevčická o.p.s.</t>
  </si>
  <si>
    <t>Dřevčice 15, PSČ 25001</t>
  </si>
  <si>
    <t>Masečín 119, 252 07 Štěchovice</t>
  </si>
  <si>
    <t>Šarlota Care s.r.o.</t>
  </si>
  <si>
    <t xml:space="preserve">	
Radlická 180/50, Smíchov, 150 00 Praha 5</t>
  </si>
  <si>
    <t xml:space="preserve">	
Tyršova 1533, Mladá, 289 23 Milovice</t>
  </si>
  <si>
    <t>Denní centrum pro seniory JIZERA, z. s.</t>
  </si>
  <si>
    <t xml:space="preserve">	
Boleslavská 682, 294 01 Bakov nad Jizerou</t>
  </si>
  <si>
    <t xml:space="preserve">	Centrum sociálních služeb v Lysé nad Labem z.ú.</t>
  </si>
  <si>
    <t>Náměstí B. Hrozného 1743/29, 289 22 Lysá nad Labem</t>
  </si>
  <si>
    <t>AHC Senior centrum Příbram s.r.o.</t>
  </si>
  <si>
    <t>Rožmitálská 168, Příbram VI-Březové Hory, 261 01 Příbram</t>
  </si>
  <si>
    <t>AHC Senior centrum Kolín s.r.o.</t>
  </si>
  <si>
    <t xml:space="preserve">	
Budějovická 778/3, Michle, 140 00 Praha 4</t>
  </si>
  <si>
    <t>AHC Senior centrum Pečičky o.p.s</t>
  </si>
  <si>
    <t>Pečičky 25, 262 31 Pečice</t>
  </si>
  <si>
    <t>V.O.D.A. z.s.</t>
  </si>
  <si>
    <t>Krahulecká 188, 273 64 Doksy</t>
  </si>
  <si>
    <t>Zdravotní ústav Most k domovu, z.ú.</t>
  </si>
  <si>
    <t>Podpora ANO/NE</t>
  </si>
  <si>
    <t>Poznámka</t>
  </si>
  <si>
    <t>Kolpingova rodina Smečno</t>
  </si>
  <si>
    <t>U Zámku 5, 273 05 Smečno</t>
  </si>
  <si>
    <t>Centrum služeb Slunce všem, o.p.s.</t>
  </si>
  <si>
    <t>Unhošť, Pražská 910, PSČ 27351</t>
  </si>
  <si>
    <t>Oblastní charita Kutná Hora</t>
  </si>
  <si>
    <t>Havířská 403/3, 284 01 Kutná Hora</t>
  </si>
  <si>
    <t>nízkoprahové denní centrum</t>
  </si>
  <si>
    <t>sociálně terapeutická dílna</t>
  </si>
  <si>
    <t>sociálně aktivizační služby pro seniory a OZP</t>
  </si>
  <si>
    <t>Proxima Sociale o.p.s.</t>
  </si>
  <si>
    <t>Rakovského 3138/2, Modřany, 143 00 Praha 4</t>
  </si>
  <si>
    <t>Spolek seniorů Ořech, z. s.</t>
  </si>
  <si>
    <t>Slivenecká 21, 252 25 Ořech</t>
  </si>
  <si>
    <t>Náruč, z.s.</t>
  </si>
  <si>
    <t>nám. Krále Jiřího z Poděbrad 3, 252 30 Řevnice</t>
  </si>
  <si>
    <t>Dobromysl, z.ú.</t>
  </si>
  <si>
    <t>Bezručova 928, Beroun-Město, 266 01 Beroun</t>
  </si>
  <si>
    <t>domov pro osoby se zdravotním postižením</t>
  </si>
  <si>
    <t>noclehárna</t>
  </si>
  <si>
    <t>ANTONIA senior services s.r.o.</t>
  </si>
  <si>
    <t>Za školkou 104, 250 63 Čakovičky</t>
  </si>
  <si>
    <t>Centrum pro zdravotně postižené a seniory Středočeského kraje, o.p.s.</t>
  </si>
  <si>
    <t>Hřebečská 2680, Kročehlavy, 272 01 Kladno</t>
  </si>
  <si>
    <t>Cesta životem bez bariér, z.s.</t>
  </si>
  <si>
    <t>č.p. 75, 285 43 Paběnice</t>
  </si>
  <si>
    <t>Diakonie ČCE - středisko Střední Čechy</t>
  </si>
  <si>
    <t>Kouřimská 15, Kolín I, 280 02 Kolín</t>
  </si>
  <si>
    <t>Důstojný odchod z.ú.</t>
  </si>
  <si>
    <t>Politických vězňů 40, Beroun-Město, 266 01 Beroun</t>
  </si>
  <si>
    <t>Helpicon, z.ú.</t>
  </si>
  <si>
    <t>Filipovská 915/9, 286 01 Čáslav</t>
  </si>
  <si>
    <t>Hospic svaté Hedviky, o.p.s.</t>
  </si>
  <si>
    <t>Saskova 1625, 272 01 Kladno</t>
  </si>
  <si>
    <t>Charita Kralupy nad Vltavou</t>
  </si>
  <si>
    <t>Sokolská 139, 278 01 Kralupy nad Vltavou</t>
  </si>
  <si>
    <t>Charita Neratovice</t>
  </si>
  <si>
    <t>U Závor 1458, Neratovice, 277 11</t>
  </si>
  <si>
    <t>Charita Příbram</t>
  </si>
  <si>
    <t>Jiráskovy sady 240, 261 01 Příbram</t>
  </si>
  <si>
    <t>Tovární 2042, Vlašim, 258 01</t>
  </si>
  <si>
    <t>Charita Vlašim</t>
  </si>
  <si>
    <t>Komunitní centrum Říčany, o.p.s.</t>
  </si>
  <si>
    <t xml:space="preserve">Masarykovo nám. 53, 251 01 Říčany </t>
  </si>
  <si>
    <t>LECCOS, z.s.</t>
  </si>
  <si>
    <t>nám. Arnošta z Pardubic 31, 282 01 Český Brod</t>
  </si>
  <si>
    <t>OBČANSKÉ SDRUŽENÍ MARTIN, z.s.</t>
  </si>
  <si>
    <t>Makovského 1339/16, Řepy, 163 00 Praha 6</t>
  </si>
  <si>
    <t>Oblastní spolek Českého červeného kříže Beroun</t>
  </si>
  <si>
    <t>Bezručova 928, 266 01 Beroun</t>
  </si>
  <si>
    <t xml:space="preserve">	PROSAZ, z. ú.</t>
  </si>
  <si>
    <t>Kodymova 2526/4, Stodůlky, 158 00 Praha</t>
  </si>
  <si>
    <t>Renata Nekolová</t>
  </si>
  <si>
    <t>Čechova 778, 293 01 Mladá Boleslav</t>
  </si>
  <si>
    <t>Rezidence Vitalis, z.ú.</t>
  </si>
  <si>
    <t>Školní 50, Předhradí, 289 41 Pňov-Předhradí</t>
  </si>
  <si>
    <t>Fyzická osoba</t>
  </si>
  <si>
    <t>NE</t>
  </si>
  <si>
    <t>Není splněna podmínka Programu 2026 - zaručený elektronický podpis založený na kvalifikovaném certifikátu nebo kvalifikovaný elektronický podpis.</t>
  </si>
  <si>
    <t>Stéblo, z.s.</t>
  </si>
  <si>
    <t>Lidická 282, 264 01 Sedlčany</t>
  </si>
  <si>
    <t xml:space="preserve">	Svaz tělesně postižených v České republice z. s. místní organizace Milín</t>
  </si>
  <si>
    <t>Václavská 261, 262 31 Milín</t>
  </si>
  <si>
    <t xml:space="preserve">	Svaz tělesně postižených v České republice z. s. okresní organizace Příbram</t>
  </si>
  <si>
    <t xml:space="preserve">	
Žežická 193, Příbram VII, 261 01 Příbram</t>
  </si>
  <si>
    <t xml:space="preserve">Centrum sociálních služeb Hvozdy, o.p.s. </t>
  </si>
  <si>
    <t>Centrum sociálních služeb Hvozdy, o.p.s. :</t>
  </si>
  <si>
    <t>Korekce</t>
  </si>
  <si>
    <t>ANO</t>
  </si>
  <si>
    <t>*</t>
  </si>
  <si>
    <t>Přehled žadatelů NFV 2026</t>
  </si>
  <si>
    <t>žádost bez korekce, podpořeno ve výši 71.44 % do limitu Programu 2026</t>
  </si>
  <si>
    <t>žádost s korekcí, podpořeno ve výši 71.44 % do limitu Programu 2026</t>
  </si>
  <si>
    <r>
      <rPr>
        <b/>
        <u/>
        <sz val="12"/>
        <color theme="1"/>
        <rFont val="Times New Roman"/>
        <family val="1"/>
        <charset val="238"/>
      </rPr>
      <t>Finální návrh</t>
    </r>
    <r>
      <rPr>
        <b/>
        <sz val="12"/>
        <color theme="1"/>
        <rFont val="Times New Roman"/>
        <family val="1"/>
        <charset val="238"/>
      </rPr>
      <t xml:space="preserve"> přidělení s ohledem na objem finančních prostředků Programu</t>
    </r>
  </si>
  <si>
    <t>Požadavek na návratnou finanční výpomoc po korekci  v Kč</t>
  </si>
  <si>
    <t>Příloha č. 2 k USNESENÍ č. 028-07-2025-ZK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</si>
</sst>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\ &quot;Kč&quot;"/>
    <numFmt numFmtId="166" formatCode="#,##0.000\ &quot;Kč&quot;"/>
    <numFmt numFmtId="167" formatCode="#,##0.00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0"/>
      <name val="Times New Roman"/>
      <family val="1"/>
      <charset val="238"/>
    </font>
    <font>
      <sz val="11"/>
      <color theme="0"/>
      <name val="Aptos Narrow"/>
      <family val="2"/>
      <charset val="238"/>
    </font>
    <font>
      <b/>
      <u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11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164" fontId="7" fillId="0" borderId="11" xfId="0" applyNumberFormat="1" applyFont="1" applyBorder="1"/>
    <xf numFmtId="0" fontId="1" fillId="0" borderId="4" xfId="0" applyFont="1" applyBorder="1" applyAlignment="1">
      <alignment wrapText="1"/>
    </xf>
    <xf numFmtId="0" fontId="3" fillId="2" borderId="14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1" fillId="0" borderId="19" xfId="0" applyFont="1" applyBorder="1"/>
    <xf numFmtId="165" fontId="1" fillId="0" borderId="11" xfId="0" applyNumberFormat="1" applyFont="1" applyBorder="1" applyAlignment="1">
      <alignment horizontal="right"/>
    </xf>
    <xf numFmtId="165" fontId="1" fillId="0" borderId="7" xfId="0" applyNumberFormat="1" applyFont="1" applyBorder="1"/>
    <xf numFmtId="165" fontId="1" fillId="0" borderId="0" xfId="0" applyNumberFormat="1" applyFont="1"/>
    <xf numFmtId="165" fontId="7" fillId="0" borderId="11" xfId="0" applyNumberFormat="1" applyFont="1" applyBorder="1"/>
    <xf numFmtId="0" fontId="1" fillId="0" borderId="0" xfId="0" applyFont="1" applyAlignment="1">
      <alignment wrapText="1"/>
    </xf>
    <xf numFmtId="165" fontId="1" fillId="0" borderId="4" xfId="0" applyNumberFormat="1" applyFont="1" applyBorder="1"/>
    <xf numFmtId="165" fontId="1" fillId="0" borderId="3" xfId="0" applyNumberFormat="1" applyFont="1" applyBorder="1"/>
    <xf numFmtId="165" fontId="1" fillId="0" borderId="10" xfId="0" applyNumberFormat="1" applyFont="1" applyBorder="1"/>
    <xf numFmtId="165" fontId="1" fillId="0" borderId="1" xfId="0" applyNumberFormat="1" applyFont="1" applyBorder="1"/>
    <xf numFmtId="165" fontId="1" fillId="0" borderId="6" xfId="0" applyNumberFormat="1" applyFont="1" applyBorder="1"/>
    <xf numFmtId="165" fontId="1" fillId="0" borderId="16" xfId="0" applyNumberFormat="1" applyFont="1" applyBorder="1"/>
    <xf numFmtId="165" fontId="1" fillId="0" borderId="17" xfId="0" applyNumberFormat="1" applyFont="1" applyBorder="1"/>
    <xf numFmtId="165" fontId="1" fillId="0" borderId="18" xfId="0" applyNumberFormat="1" applyFont="1" applyBorder="1"/>
    <xf numFmtId="0" fontId="3" fillId="3" borderId="13" xfId="0" applyFont="1" applyFill="1" applyBorder="1" applyAlignment="1">
      <alignment horizontal="center" vertical="center" wrapText="1"/>
    </xf>
    <xf numFmtId="165" fontId="1" fillId="0" borderId="15" xfId="0" applyNumberFormat="1" applyFont="1" applyBorder="1"/>
    <xf numFmtId="165" fontId="9" fillId="0" borderId="0" xfId="0" applyNumberFormat="1" applyFont="1"/>
    <xf numFmtId="164" fontId="9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10" fillId="0" borderId="0" xfId="0" applyFont="1"/>
    <xf numFmtId="167" fontId="9" fillId="0" borderId="0" xfId="0" applyNumberFormat="1" applyFont="1"/>
    <xf numFmtId="165" fontId="1" fillId="0" borderId="15" xfId="0" applyNumberFormat="1" applyFont="1" applyBorder="1" applyAlignment="1">
      <alignment horizontal="left"/>
    </xf>
    <xf numFmtId="165" fontId="1" fillId="0" borderId="17" xfId="0" applyNumberFormat="1" applyFont="1" applyBorder="1" applyAlignment="1">
      <alignment horizontal="left"/>
    </xf>
    <xf numFmtId="165" fontId="1" fillId="0" borderId="18" xfId="0" applyNumberFormat="1" applyFont="1" applyBorder="1" applyAlignment="1">
      <alignment horizontal="left"/>
    </xf>
    <xf numFmtId="165" fontId="1" fillId="0" borderId="16" xfId="0" applyNumberFormat="1" applyFont="1" applyBorder="1" applyAlignment="1">
      <alignment horizontal="left"/>
    </xf>
    <xf numFmtId="165" fontId="1" fillId="0" borderId="16" xfId="0" applyNumberFormat="1" applyFont="1" applyBorder="1" applyAlignment="1">
      <alignment horizontal="left" wrapText="1"/>
    </xf>
    <xf numFmtId="165" fontId="1" fillId="0" borderId="19" xfId="0" applyNumberFormat="1" applyFont="1" applyBorder="1"/>
    <xf numFmtId="165" fontId="1" fillId="0" borderId="2" xfId="0" applyNumberFormat="1" applyFont="1" applyBorder="1"/>
    <xf numFmtId="165" fontId="1" fillId="0" borderId="5" xfId="0" applyNumberFormat="1" applyFont="1" applyBorder="1"/>
    <xf numFmtId="165" fontId="1" fillId="0" borderId="8" xfId="0" applyNumberFormat="1" applyFont="1" applyBorder="1"/>
    <xf numFmtId="165" fontId="1" fillId="0" borderId="15" xfId="0" applyNumberFormat="1" applyFont="1" applyBorder="1" applyAlignment="1">
      <alignment horizontal="right"/>
    </xf>
    <xf numFmtId="165" fontId="1" fillId="0" borderId="17" xfId="0" applyNumberFormat="1" applyFont="1" applyBorder="1" applyAlignment="1">
      <alignment horizontal="right"/>
    </xf>
    <xf numFmtId="165" fontId="1" fillId="0" borderId="18" xfId="0" applyNumberFormat="1" applyFont="1" applyBorder="1" applyAlignment="1">
      <alignment horizontal="right"/>
    </xf>
    <xf numFmtId="165" fontId="1" fillId="0" borderId="16" xfId="0" applyNumberFormat="1" applyFont="1" applyBorder="1" applyAlignment="1">
      <alignment horizontal="right"/>
    </xf>
    <xf numFmtId="165" fontId="7" fillId="0" borderId="15" xfId="0" applyNumberFormat="1" applyFont="1" applyBorder="1"/>
    <xf numFmtId="165" fontId="7" fillId="0" borderId="19" xfId="0" applyNumberFormat="1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kadlecova/Documents/DOTA&#268;N&#205;%20&#344;&#205;ZEN&#205;%202017/optimal%202017/dotace%202016%20final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DD&#282;LEN&#205;%20SOCI&#193;LN&#205;CH%20SLU&#381;EB%20A%20HUMANIT&#193;RN&#205;CH%20&#268;INNOST&#205;/TEAM%20LINDA/DOTA&#268;N&#205;%20&#344;&#205;ZEN&#205;%202015/DOFINANCOV&#193;N&#205;/Dofinancov&#225;n&#237;_komplet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icka/Desktop/petr%20prace/D&#344;%202021%202/AAA%20V&#253;po&#269;et%20dotace%202020%20s%20parametr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drojová data - exportk OK"/>
      <sheetName val="reál"/>
      <sheetName val="průměry"/>
      <sheetName val="porovnání"/>
      <sheetName val="porovnání dle skupin"/>
      <sheetName val="vzorce"/>
      <sheetName val="uhl.janovice,pod kavčí,zátiší"/>
      <sheetName val="vyrovnávací platba"/>
      <sheetName val="poznámky"/>
      <sheetName val="metadata final"/>
      <sheetName val="matroš"/>
    </sheetNames>
    <sheetDataSet>
      <sheetData sheetId="0">
        <row r="7">
          <cell r="G7" t="str">
            <v>Občanské sdružení</v>
          </cell>
          <cell r="O7" t="str">
            <v>sociální péče</v>
          </cell>
          <cell r="AU7">
            <v>63300</v>
          </cell>
        </row>
        <row r="8">
          <cell r="G8" t="str">
            <v>Občanské sdružení</v>
          </cell>
          <cell r="O8" t="str">
            <v>poradenství</v>
          </cell>
          <cell r="AU8">
            <v>13000</v>
          </cell>
        </row>
        <row r="9">
          <cell r="G9" t="str">
            <v>Obecně prospěšná společnost</v>
          </cell>
          <cell r="O9" t="str">
            <v>sociální prevence</v>
          </cell>
          <cell r="AU9">
            <v>1329700</v>
          </cell>
        </row>
        <row r="10">
          <cell r="G10" t="str">
            <v>Obecně prospěšná společnost</v>
          </cell>
          <cell r="O10" t="str">
            <v>sociální prevence</v>
          </cell>
          <cell r="AU10">
            <v>738700</v>
          </cell>
        </row>
        <row r="11">
          <cell r="G11" t="str">
            <v>Obecně prospěšná společnost</v>
          </cell>
          <cell r="O11" t="str">
            <v>sociální péče</v>
          </cell>
          <cell r="AU11">
            <v>1569000</v>
          </cell>
        </row>
        <row r="12">
          <cell r="G12" t="str">
            <v>Obecně prospěšná společnost</v>
          </cell>
          <cell r="O12" t="str">
            <v>sociální prevence</v>
          </cell>
          <cell r="AU12">
            <v>1499100</v>
          </cell>
        </row>
        <row r="13">
          <cell r="G13" t="str">
            <v>Obecně prospěšná společnost</v>
          </cell>
          <cell r="O13" t="str">
            <v>sociální prevence</v>
          </cell>
          <cell r="AU13">
            <v>903900</v>
          </cell>
        </row>
        <row r="14">
          <cell r="G14" t="str">
            <v>Obecně prospěšná společnost</v>
          </cell>
          <cell r="O14" t="str">
            <v>sociální péče</v>
          </cell>
          <cell r="AU14">
            <v>798600</v>
          </cell>
        </row>
        <row r="15">
          <cell r="G15" t="str">
            <v>Obecně prospěšná společnost</v>
          </cell>
          <cell r="O15" t="str">
            <v>poradenství</v>
          </cell>
          <cell r="AU15">
            <v>152000</v>
          </cell>
        </row>
        <row r="16">
          <cell r="G16" t="str">
            <v>Obecně prospěšná společnost</v>
          </cell>
          <cell r="O16" t="str">
            <v>sociální péče</v>
          </cell>
          <cell r="AU16">
            <v>1707400</v>
          </cell>
        </row>
        <row r="17">
          <cell r="G17" t="str">
            <v>Obecně prospěšná společnost</v>
          </cell>
          <cell r="O17" t="str">
            <v>sociální péče</v>
          </cell>
          <cell r="AU17">
            <v>1034000</v>
          </cell>
        </row>
        <row r="18">
          <cell r="G18" t="str">
            <v>Obecně prospěšná společnost</v>
          </cell>
          <cell r="O18" t="str">
            <v>sociální péče</v>
          </cell>
          <cell r="AU18">
            <v>883700</v>
          </cell>
        </row>
        <row r="19">
          <cell r="G19" t="str">
            <v>Obecně prospěšná společnost</v>
          </cell>
          <cell r="O19" t="str">
            <v>sociální péče</v>
          </cell>
          <cell r="AU19">
            <v>0</v>
          </cell>
        </row>
        <row r="20">
          <cell r="G20" t="str">
            <v>Obecně prospěšná společnost</v>
          </cell>
          <cell r="O20" t="str">
            <v>sociální péče</v>
          </cell>
          <cell r="AU20">
            <v>56500</v>
          </cell>
        </row>
        <row r="21">
          <cell r="G21" t="str">
            <v>Obecně prospěšná společnost</v>
          </cell>
          <cell r="O21" t="str">
            <v>sociální péče</v>
          </cell>
          <cell r="AU21">
            <v>0</v>
          </cell>
        </row>
        <row r="22">
          <cell r="G22" t="str">
            <v>Obecně prospěšná společnost</v>
          </cell>
          <cell r="O22" t="str">
            <v>sociální péče</v>
          </cell>
          <cell r="AU22">
            <v>1875500</v>
          </cell>
        </row>
        <row r="23">
          <cell r="G23" t="str">
            <v>Obecně prospěšná společnost</v>
          </cell>
          <cell r="O23" t="str">
            <v>sociální péče</v>
          </cell>
          <cell r="AU23">
            <v>113100</v>
          </cell>
        </row>
        <row r="24">
          <cell r="G24" t="str">
            <v>Obecně prospěšná společnost</v>
          </cell>
          <cell r="O24" t="str">
            <v>sociální péče</v>
          </cell>
          <cell r="AU24">
            <v>664700</v>
          </cell>
        </row>
        <row r="25">
          <cell r="G25" t="str">
            <v>Příspěvková organizace obce</v>
          </cell>
          <cell r="O25" t="str">
            <v>sociální péče</v>
          </cell>
          <cell r="AU25">
            <v>4858100</v>
          </cell>
        </row>
        <row r="26">
          <cell r="G26" t="str">
            <v>Příspěvková organizace obce</v>
          </cell>
          <cell r="O26" t="str">
            <v>sociální péče</v>
          </cell>
          <cell r="AU26">
            <v>132200</v>
          </cell>
        </row>
        <row r="27">
          <cell r="G27" t="str">
            <v>Společnost s ručením omezeným</v>
          </cell>
          <cell r="O27" t="str">
            <v>sociální péče</v>
          </cell>
          <cell r="AU27">
            <v>45100</v>
          </cell>
        </row>
        <row r="28">
          <cell r="G28" t="str">
            <v>Společnost s ručením omezeným</v>
          </cell>
          <cell r="O28" t="str">
            <v>sociální péče</v>
          </cell>
          <cell r="AU28">
            <v>1214100</v>
          </cell>
        </row>
        <row r="29">
          <cell r="G29" t="str">
            <v>Společnost s ručením omezeným</v>
          </cell>
          <cell r="O29" t="str">
            <v>sociální péče</v>
          </cell>
          <cell r="AU29">
            <v>22500</v>
          </cell>
        </row>
        <row r="30">
          <cell r="G30" t="str">
            <v>Církve a náboženské společnosti</v>
          </cell>
          <cell r="O30" t="str">
            <v>sociální péče</v>
          </cell>
          <cell r="AU30">
            <v>540000</v>
          </cell>
        </row>
        <row r="31">
          <cell r="G31" t="str">
            <v>Církve a náboženské společnosti</v>
          </cell>
          <cell r="O31" t="str">
            <v>sociální prevence</v>
          </cell>
          <cell r="AU31">
            <v>1568900</v>
          </cell>
        </row>
        <row r="32">
          <cell r="G32" t="str">
            <v>Církve a náboženské společnosti</v>
          </cell>
          <cell r="O32" t="str">
            <v>sociální prevence</v>
          </cell>
          <cell r="AU32">
            <v>146700</v>
          </cell>
        </row>
        <row r="33">
          <cell r="G33" t="str">
            <v>Církve a náboženské společnosti</v>
          </cell>
          <cell r="O33" t="str">
            <v>poradenství</v>
          </cell>
          <cell r="AU33">
            <v>86900</v>
          </cell>
        </row>
        <row r="34">
          <cell r="G34" t="str">
            <v>Církve a náboženské společnosti</v>
          </cell>
          <cell r="O34" t="str">
            <v>sociální péče</v>
          </cell>
          <cell r="AU34">
            <v>58100</v>
          </cell>
        </row>
        <row r="35">
          <cell r="G35" t="str">
            <v>Církve a náboženské společnosti</v>
          </cell>
          <cell r="O35" t="str">
            <v>sociální péče</v>
          </cell>
          <cell r="AU35">
            <v>2550200</v>
          </cell>
        </row>
        <row r="36">
          <cell r="G36" t="str">
            <v>Občanské sdružení</v>
          </cell>
          <cell r="O36" t="str">
            <v>sociální péče</v>
          </cell>
          <cell r="AU36">
            <v>420100</v>
          </cell>
        </row>
        <row r="37">
          <cell r="G37" t="str">
            <v>Občanské sdružení</v>
          </cell>
          <cell r="O37" t="str">
            <v>sociální prevence</v>
          </cell>
          <cell r="AU37">
            <v>74300</v>
          </cell>
        </row>
        <row r="38">
          <cell r="G38" t="str">
            <v>Občanské sdružení</v>
          </cell>
          <cell r="O38" t="str">
            <v>sociální prevence</v>
          </cell>
          <cell r="AU38">
            <v>53700</v>
          </cell>
        </row>
        <row r="39">
          <cell r="G39" t="str">
            <v>Občanské sdružení</v>
          </cell>
          <cell r="O39" t="str">
            <v>sociální prevence</v>
          </cell>
          <cell r="AU39">
            <v>758400</v>
          </cell>
        </row>
        <row r="40">
          <cell r="G40" t="str">
            <v>Občanské sdružení</v>
          </cell>
          <cell r="O40" t="str">
            <v>sociální prevence</v>
          </cell>
          <cell r="AU40">
            <v>143100</v>
          </cell>
        </row>
        <row r="41">
          <cell r="G41" t="str">
            <v>Občanské sdružení</v>
          </cell>
          <cell r="O41" t="str">
            <v>sociální péče</v>
          </cell>
          <cell r="AU41">
            <v>348600</v>
          </cell>
        </row>
        <row r="42">
          <cell r="G42" t="str">
            <v>Obecně prospěšná společnost</v>
          </cell>
          <cell r="O42" t="str">
            <v>sociální prevence</v>
          </cell>
          <cell r="AU42">
            <v>881600</v>
          </cell>
        </row>
        <row r="43">
          <cell r="G43" t="str">
            <v>Příspěvková organizace zřízená územním samosprávným celkem</v>
          </cell>
          <cell r="O43" t="str">
            <v>sociální péče</v>
          </cell>
          <cell r="AU43">
            <v>7903700</v>
          </cell>
        </row>
        <row r="44">
          <cell r="G44" t="str">
            <v>Příspěvková organizace zřízená územním samosprávným celkem</v>
          </cell>
          <cell r="O44" t="str">
            <v>sociální péče</v>
          </cell>
          <cell r="AU44">
            <v>8980400</v>
          </cell>
        </row>
        <row r="45">
          <cell r="G45" t="str">
            <v>Příspěvková organizace zřízená územním samosprávným celkem</v>
          </cell>
          <cell r="O45" t="str">
            <v>sociální péče</v>
          </cell>
          <cell r="AU45">
            <v>265800</v>
          </cell>
        </row>
        <row r="46">
          <cell r="G46" t="str">
            <v>Společnost s ručením omezeným</v>
          </cell>
          <cell r="O46" t="str">
            <v>sociální péče</v>
          </cell>
          <cell r="AU46">
            <v>487000</v>
          </cell>
        </row>
        <row r="47">
          <cell r="G47" t="str">
            <v>Společnost s ručením omezeným</v>
          </cell>
          <cell r="O47" t="str">
            <v>sociální péče</v>
          </cell>
          <cell r="AU47">
            <v>1662800</v>
          </cell>
        </row>
        <row r="48">
          <cell r="G48" t="str">
            <v>Společnost s ručením omezeným</v>
          </cell>
          <cell r="O48" t="str">
            <v>sociální péče</v>
          </cell>
          <cell r="AU48">
            <v>739800</v>
          </cell>
        </row>
        <row r="49">
          <cell r="G49" t="str">
            <v>Společnost s ručením omezeným</v>
          </cell>
          <cell r="O49" t="str">
            <v>sociální péče</v>
          </cell>
          <cell r="AU49">
            <v>3136900</v>
          </cell>
        </row>
        <row r="50">
          <cell r="G50" t="str">
            <v>Společnost s ručením omezeným</v>
          </cell>
          <cell r="O50" t="str">
            <v>sociální péče</v>
          </cell>
          <cell r="AU50">
            <v>6380300</v>
          </cell>
        </row>
        <row r="51">
          <cell r="G51" t="str">
            <v>Příspěvková organizace zřízená územním samosprávným celkem</v>
          </cell>
          <cell r="O51" t="str">
            <v>sociální péče</v>
          </cell>
          <cell r="AU51">
            <v>6392700</v>
          </cell>
        </row>
        <row r="52">
          <cell r="G52" t="str">
            <v>Příspěvková organizace zřízená územním samosprávným celkem</v>
          </cell>
          <cell r="O52" t="str">
            <v>sociální péče</v>
          </cell>
          <cell r="AU52">
            <v>807500</v>
          </cell>
        </row>
        <row r="53">
          <cell r="G53" t="str">
            <v>Příspěvková organizace zřízená územním samosprávným celkem</v>
          </cell>
          <cell r="O53" t="str">
            <v>sociální péče</v>
          </cell>
          <cell r="AU53">
            <v>2553500</v>
          </cell>
        </row>
        <row r="54">
          <cell r="G54" t="str">
            <v>Příspěvková organizace zřízená územním samosprávným celkem</v>
          </cell>
          <cell r="O54" t="str">
            <v>sociální péče</v>
          </cell>
          <cell r="AU54">
            <v>3260000</v>
          </cell>
        </row>
        <row r="55">
          <cell r="G55" t="str">
            <v>Obecně prospěšná společnost</v>
          </cell>
          <cell r="O55" t="str">
            <v>sociální prevence</v>
          </cell>
          <cell r="AU55">
            <v>8100</v>
          </cell>
        </row>
        <row r="56">
          <cell r="G56" t="str">
            <v>Spolek</v>
          </cell>
          <cell r="O56" t="str">
            <v>poradenství</v>
          </cell>
          <cell r="AU56">
            <v>0</v>
          </cell>
        </row>
        <row r="57">
          <cell r="G57" t="str">
            <v>Obecně prospěšná společnost</v>
          </cell>
          <cell r="O57" t="str">
            <v>sociální prevence</v>
          </cell>
          <cell r="AU57">
            <v>193700</v>
          </cell>
        </row>
        <row r="58">
          <cell r="G58" t="str">
            <v>Obecně prospěšná společnost</v>
          </cell>
          <cell r="O58" t="str">
            <v>sociální prevence</v>
          </cell>
          <cell r="AU58">
            <v>0</v>
          </cell>
        </row>
        <row r="59">
          <cell r="G59" t="str">
            <v>Obecně prospěšná společnost</v>
          </cell>
          <cell r="O59" t="str">
            <v>sociální prevence</v>
          </cell>
          <cell r="AU59">
            <v>0</v>
          </cell>
        </row>
        <row r="60">
          <cell r="G60" t="str">
            <v>Obecně prospěšná společnost</v>
          </cell>
          <cell r="O60" t="str">
            <v>poradenství</v>
          </cell>
          <cell r="AU60">
            <v>0</v>
          </cell>
        </row>
        <row r="61">
          <cell r="G61" t="str">
            <v>Obecně prospěšná společnost</v>
          </cell>
          <cell r="O61" t="str">
            <v>sociální prevence</v>
          </cell>
          <cell r="AU61">
            <v>906500</v>
          </cell>
        </row>
        <row r="62">
          <cell r="G62" t="str">
            <v>Obecně prospěšná společnost</v>
          </cell>
          <cell r="O62" t="str">
            <v>poradenství</v>
          </cell>
          <cell r="AU62">
            <v>193700</v>
          </cell>
        </row>
        <row r="63">
          <cell r="G63" t="str">
            <v>Ústav</v>
          </cell>
          <cell r="O63" t="str">
            <v>sociální péče</v>
          </cell>
          <cell r="AU63">
            <v>35000</v>
          </cell>
        </row>
        <row r="64">
          <cell r="G64" t="str">
            <v>Ústav</v>
          </cell>
          <cell r="O64" t="str">
            <v>sociální péče</v>
          </cell>
          <cell r="AU64">
            <v>3400</v>
          </cell>
        </row>
        <row r="65">
          <cell r="G65" t="str">
            <v>Spolek</v>
          </cell>
          <cell r="O65" t="str">
            <v>sociální péče</v>
          </cell>
        </row>
        <row r="66">
          <cell r="G66" t="str">
            <v>Obecně prospěšná společnost</v>
          </cell>
          <cell r="O66" t="str">
            <v>poradenství</v>
          </cell>
          <cell r="AU66">
            <v>636800</v>
          </cell>
        </row>
        <row r="67">
          <cell r="G67" t="str">
            <v>Obecně prospěšná společnost</v>
          </cell>
          <cell r="O67" t="str">
            <v>sociální péče</v>
          </cell>
          <cell r="AU67">
            <v>2914100</v>
          </cell>
        </row>
        <row r="68">
          <cell r="G68" t="str">
            <v>Obecně prospěšná společnost</v>
          </cell>
          <cell r="O68" t="str">
            <v>sociální prevence</v>
          </cell>
          <cell r="AU68">
            <v>166300</v>
          </cell>
        </row>
        <row r="69">
          <cell r="G69" t="str">
            <v>Příspěvková organizace zřízená územním samosprávným celkem</v>
          </cell>
          <cell r="O69" t="str">
            <v>poradenství</v>
          </cell>
          <cell r="AU69">
            <v>13252800</v>
          </cell>
        </row>
        <row r="70">
          <cell r="G70" t="str">
            <v>Příspěvková organizace zřízená územním samosprávným celkem</v>
          </cell>
          <cell r="O70" t="str">
            <v>sociální péče</v>
          </cell>
          <cell r="AU70">
            <v>2742600</v>
          </cell>
        </row>
        <row r="71">
          <cell r="G71" t="str">
            <v>Příspěvková organizace zřízená územním samosprávným celkem</v>
          </cell>
          <cell r="O71" t="str">
            <v>sociální péče</v>
          </cell>
          <cell r="AU71">
            <v>5583800</v>
          </cell>
        </row>
        <row r="72">
          <cell r="G72" t="str">
            <v>Příspěvková organizace obce</v>
          </cell>
          <cell r="O72" t="str">
            <v>sociální péče</v>
          </cell>
          <cell r="AU72">
            <v>0</v>
          </cell>
        </row>
        <row r="73">
          <cell r="G73" t="str">
            <v>Příspěvková organizace obce</v>
          </cell>
          <cell r="O73" t="str">
            <v>sociální péče</v>
          </cell>
          <cell r="AU73">
            <v>1281500</v>
          </cell>
        </row>
        <row r="74">
          <cell r="G74" t="str">
            <v>Příspěvková organizace obce</v>
          </cell>
          <cell r="O74" t="str">
            <v>sociální péče</v>
          </cell>
          <cell r="AU74">
            <v>1395900</v>
          </cell>
        </row>
        <row r="75">
          <cell r="G75" t="str">
            <v>Příspěvková organizace obce</v>
          </cell>
          <cell r="O75" t="str">
            <v>sociální péče</v>
          </cell>
          <cell r="AU75">
            <v>1456800</v>
          </cell>
        </row>
        <row r="76">
          <cell r="G76" t="str">
            <v>Příspěvková organizace obce</v>
          </cell>
          <cell r="O76" t="str">
            <v>sociální péče</v>
          </cell>
          <cell r="AU76">
            <v>3399500</v>
          </cell>
        </row>
        <row r="77">
          <cell r="G77" t="str">
            <v>Obecně prospěšná společnost</v>
          </cell>
          <cell r="O77" t="str">
            <v>sociální péče</v>
          </cell>
          <cell r="AU77">
            <v>1263600</v>
          </cell>
        </row>
        <row r="78">
          <cell r="G78" t="str">
            <v>Obecně prospěšná společnost</v>
          </cell>
          <cell r="O78" t="str">
            <v>sociální prevence</v>
          </cell>
          <cell r="AU78">
            <v>340200</v>
          </cell>
        </row>
        <row r="79">
          <cell r="G79" t="str">
            <v>Obecně prospěšná společnost</v>
          </cell>
          <cell r="O79" t="str">
            <v>sociální péče</v>
          </cell>
          <cell r="AU79">
            <v>373200</v>
          </cell>
        </row>
        <row r="80">
          <cell r="G80" t="str">
            <v>Obecně prospěšná společnost</v>
          </cell>
          <cell r="O80" t="str">
            <v>sociální péče</v>
          </cell>
          <cell r="AU80">
            <v>370900</v>
          </cell>
        </row>
        <row r="81">
          <cell r="G81" t="str">
            <v>Obecně prospěšná společnost</v>
          </cell>
          <cell r="O81" t="str">
            <v>sociální prevence</v>
          </cell>
          <cell r="AU81">
            <v>153100</v>
          </cell>
        </row>
        <row r="82">
          <cell r="G82" t="str">
            <v>Obecně prospěšná společnost</v>
          </cell>
          <cell r="O82" t="str">
            <v>sociální prevence</v>
          </cell>
          <cell r="AU82">
            <v>2036400</v>
          </cell>
        </row>
        <row r="83">
          <cell r="G83" t="str">
            <v>Obecně prospěšná společnost</v>
          </cell>
          <cell r="O83" t="str">
            <v>poradenství</v>
          </cell>
          <cell r="AU83">
            <v>117000</v>
          </cell>
        </row>
        <row r="84">
          <cell r="G84" t="str">
            <v>Obecně prospěšná společnost</v>
          </cell>
          <cell r="O84" t="str">
            <v>sociální péče</v>
          </cell>
          <cell r="AU84">
            <v>370900</v>
          </cell>
        </row>
        <row r="85">
          <cell r="G85" t="str">
            <v>Obecně prospěšná společnost</v>
          </cell>
          <cell r="O85" t="str">
            <v>sociální péče</v>
          </cell>
          <cell r="AU85">
            <v>2440300</v>
          </cell>
        </row>
        <row r="86">
          <cell r="G86" t="str">
            <v>Příspěvková organizace obce</v>
          </cell>
          <cell r="O86" t="str">
            <v>sociální prevence</v>
          </cell>
        </row>
        <row r="87">
          <cell r="G87" t="str">
            <v>Příspěvková organizace obce</v>
          </cell>
          <cell r="O87" t="str">
            <v>sociální prevence</v>
          </cell>
        </row>
        <row r="88">
          <cell r="G88" t="str">
            <v>Příspěvková organizace obce</v>
          </cell>
          <cell r="O88" t="str">
            <v>sociální prevence</v>
          </cell>
        </row>
        <row r="89">
          <cell r="G89" t="str">
            <v>Příspěvková organizace obce</v>
          </cell>
          <cell r="O89" t="str">
            <v>sociální péče</v>
          </cell>
          <cell r="AU89">
            <v>2175300</v>
          </cell>
        </row>
        <row r="90">
          <cell r="G90" t="str">
            <v>Příspěvková organizace obce</v>
          </cell>
          <cell r="O90" t="str">
            <v>sociální prevence</v>
          </cell>
          <cell r="AU90">
            <v>2576400</v>
          </cell>
        </row>
        <row r="91">
          <cell r="G91" t="str">
            <v>Příspěvková organizace obce</v>
          </cell>
          <cell r="O91" t="str">
            <v>sociální péče</v>
          </cell>
          <cell r="AU91">
            <v>2047900</v>
          </cell>
        </row>
        <row r="92">
          <cell r="G92" t="str">
            <v>Příspěvková organizace obce</v>
          </cell>
          <cell r="O92" t="str">
            <v>poradenství</v>
          </cell>
          <cell r="AU92">
            <v>763800</v>
          </cell>
        </row>
        <row r="93">
          <cell r="G93" t="str">
            <v>Obecně prospěšná společnost</v>
          </cell>
          <cell r="O93" t="str">
            <v>sociální péče</v>
          </cell>
          <cell r="AU93">
            <v>1970600</v>
          </cell>
        </row>
        <row r="94">
          <cell r="G94" t="str">
            <v>Obecně prospěšná společnost</v>
          </cell>
          <cell r="O94" t="str">
            <v>sociální péče</v>
          </cell>
          <cell r="AU94">
            <v>15857900</v>
          </cell>
        </row>
        <row r="95">
          <cell r="G95" t="str">
            <v>Obecně prospěšná společnost</v>
          </cell>
          <cell r="O95" t="str">
            <v>sociální péče</v>
          </cell>
          <cell r="AU95">
            <v>3092800</v>
          </cell>
        </row>
        <row r="96">
          <cell r="G96" t="str">
            <v>Obecně prospěšná společnost</v>
          </cell>
          <cell r="O96" t="str">
            <v>sociální péče</v>
          </cell>
          <cell r="AU96">
            <v>2011300</v>
          </cell>
        </row>
        <row r="97">
          <cell r="G97" t="str">
            <v>Obecně prospěšná společnost</v>
          </cell>
          <cell r="O97" t="str">
            <v>sociální prevence</v>
          </cell>
          <cell r="AU97">
            <v>1204200</v>
          </cell>
        </row>
        <row r="98">
          <cell r="G98" t="str">
            <v>Obecně prospěšná společnost</v>
          </cell>
          <cell r="O98" t="str">
            <v>sociální péče</v>
          </cell>
          <cell r="AU98">
            <v>590000</v>
          </cell>
        </row>
        <row r="99">
          <cell r="G99" t="str">
            <v>Obecně prospěšná společnost</v>
          </cell>
          <cell r="O99" t="str">
            <v>sociální prevence</v>
          </cell>
          <cell r="AU99">
            <v>441100</v>
          </cell>
        </row>
        <row r="100">
          <cell r="G100" t="str">
            <v>Obecně prospěšná společnost</v>
          </cell>
          <cell r="O100" t="str">
            <v>poradenství</v>
          </cell>
          <cell r="AU100">
            <v>191000</v>
          </cell>
        </row>
        <row r="101">
          <cell r="G101" t="str">
            <v>Obecně prospěšná společnost</v>
          </cell>
          <cell r="O101" t="str">
            <v>sociální péče</v>
          </cell>
          <cell r="AU101">
            <v>866900</v>
          </cell>
        </row>
        <row r="102">
          <cell r="G102" t="str">
            <v>Obecně prospěšná společnost</v>
          </cell>
          <cell r="O102" t="str">
            <v>sociální prevence</v>
          </cell>
          <cell r="AU102">
            <v>479200</v>
          </cell>
        </row>
        <row r="103">
          <cell r="G103" t="str">
            <v>Příspěvková organizace zřízená územním samosprávným celkem</v>
          </cell>
          <cell r="O103" t="str">
            <v>sociální péče</v>
          </cell>
          <cell r="AU103">
            <v>761800</v>
          </cell>
        </row>
        <row r="104">
          <cell r="G104" t="str">
            <v>Příspěvková organizace zřízená územním samosprávným celkem</v>
          </cell>
          <cell r="O104" t="str">
            <v>sociální péče</v>
          </cell>
          <cell r="AU104">
            <v>505500</v>
          </cell>
        </row>
        <row r="105">
          <cell r="G105" t="str">
            <v>Příspěvková organizace zřízená územním samosprávným celkem</v>
          </cell>
          <cell r="O105" t="str">
            <v>sociální prevence</v>
          </cell>
          <cell r="AU105">
            <v>735300</v>
          </cell>
        </row>
        <row r="106">
          <cell r="G106" t="str">
            <v>Příspěvková organizace zřízená územním samosprávným celkem</v>
          </cell>
          <cell r="O106" t="str">
            <v>sociální péče</v>
          </cell>
          <cell r="AU106">
            <v>2688200</v>
          </cell>
        </row>
        <row r="107">
          <cell r="G107" t="str">
            <v>Příspěvková organizace zřízená územním samosprávným celkem</v>
          </cell>
          <cell r="O107" t="str">
            <v>sociální péče</v>
          </cell>
          <cell r="AU107">
            <v>556600</v>
          </cell>
        </row>
        <row r="108">
          <cell r="G108" t="str">
            <v>Občanské sdružení</v>
          </cell>
          <cell r="O108" t="str">
            <v>sociální prevence</v>
          </cell>
          <cell r="AU108">
            <v>306300</v>
          </cell>
        </row>
        <row r="109">
          <cell r="G109" t="str">
            <v>Obecně prospěšná společnost</v>
          </cell>
          <cell r="O109" t="str">
            <v>poradenství</v>
          </cell>
          <cell r="AU109">
            <v>207800</v>
          </cell>
        </row>
        <row r="110">
          <cell r="G110" t="str">
            <v>Obecně prospěšná společnost</v>
          </cell>
          <cell r="O110" t="str">
            <v>poradenství</v>
          </cell>
          <cell r="AU110">
            <v>117000</v>
          </cell>
        </row>
        <row r="111">
          <cell r="G111" t="str">
            <v>Obecně prospěšná společnost</v>
          </cell>
          <cell r="O111" t="str">
            <v>sociální prevence</v>
          </cell>
          <cell r="AU111">
            <v>1233300</v>
          </cell>
        </row>
        <row r="112">
          <cell r="G112" t="str">
            <v>Obecně prospěšná společnost</v>
          </cell>
          <cell r="O112" t="str">
            <v>poradenství</v>
          </cell>
          <cell r="AU112">
            <v>209000</v>
          </cell>
        </row>
        <row r="113">
          <cell r="G113" t="str">
            <v>Obecně prospěšná společnost</v>
          </cell>
          <cell r="O113" t="str">
            <v>poradenství</v>
          </cell>
          <cell r="AU113">
            <v>117000</v>
          </cell>
        </row>
        <row r="114">
          <cell r="G114" t="str">
            <v>Obecně prospěšná společnost</v>
          </cell>
          <cell r="O114" t="str">
            <v>sociální péče</v>
          </cell>
          <cell r="AU114">
            <v>518600</v>
          </cell>
        </row>
        <row r="115">
          <cell r="G115" t="str">
            <v>Příspěvková organizace zřízená územním samosprávným celkem</v>
          </cell>
          <cell r="O115" t="str">
            <v>sociální péče</v>
          </cell>
          <cell r="AU115">
            <v>2459300</v>
          </cell>
        </row>
        <row r="116">
          <cell r="G116" t="str">
            <v>Organizační jednotka občanského sdružení</v>
          </cell>
          <cell r="O116" t="str">
            <v>sociální prevence</v>
          </cell>
          <cell r="AU116">
            <v>0</v>
          </cell>
        </row>
        <row r="117">
          <cell r="G117" t="str">
            <v>Občanské sdružení</v>
          </cell>
          <cell r="O117" t="str">
            <v>sociální prevence</v>
          </cell>
          <cell r="AU117">
            <v>538300</v>
          </cell>
        </row>
        <row r="118">
          <cell r="G118" t="str">
            <v>Občanské sdružení</v>
          </cell>
          <cell r="O118" t="str">
            <v>sociální prevence</v>
          </cell>
          <cell r="AU118">
            <v>293500</v>
          </cell>
        </row>
        <row r="119">
          <cell r="G119" t="str">
            <v>Obecně prospěšná společnost</v>
          </cell>
          <cell r="O119" t="str">
            <v>sociální prevence</v>
          </cell>
          <cell r="AU119">
            <v>1348200</v>
          </cell>
        </row>
        <row r="120">
          <cell r="G120" t="str">
            <v>Obecně prospěšná společnost</v>
          </cell>
          <cell r="O120" t="str">
            <v>sociální prevence</v>
          </cell>
          <cell r="AU120">
            <v>1389200</v>
          </cell>
        </row>
        <row r="121">
          <cell r="G121" t="str">
            <v>Občanské sdružení</v>
          </cell>
          <cell r="O121" t="str">
            <v>sociální péče</v>
          </cell>
          <cell r="AU121">
            <v>216000</v>
          </cell>
        </row>
        <row r="122">
          <cell r="G122" t="str">
            <v>Občanské sdružení</v>
          </cell>
          <cell r="O122" t="str">
            <v>sociální prevence</v>
          </cell>
          <cell r="AU122">
            <v>209000</v>
          </cell>
        </row>
        <row r="123">
          <cell r="G123" t="str">
            <v>Občanské sdružení</v>
          </cell>
          <cell r="O123" t="str">
            <v>sociální péče</v>
          </cell>
          <cell r="AU123">
            <v>266900</v>
          </cell>
        </row>
        <row r="124">
          <cell r="G124" t="str">
            <v>Ústav</v>
          </cell>
          <cell r="O124" t="str">
            <v>sociální prevence</v>
          </cell>
          <cell r="AU124">
            <v>706800</v>
          </cell>
        </row>
        <row r="125">
          <cell r="G125" t="str">
            <v>Ústav</v>
          </cell>
          <cell r="O125" t="str">
            <v>sociální prevence</v>
          </cell>
          <cell r="AU125">
            <v>242700</v>
          </cell>
        </row>
        <row r="126">
          <cell r="G126" t="str">
            <v>Příspěvková organizace školství</v>
          </cell>
          <cell r="O126" t="str">
            <v>sociální péče</v>
          </cell>
          <cell r="AU126">
            <v>49600</v>
          </cell>
        </row>
        <row r="127">
          <cell r="G127" t="str">
            <v>Příspěvková organizace školství</v>
          </cell>
          <cell r="O127" t="str">
            <v>sociální prevence</v>
          </cell>
          <cell r="AU127">
            <v>57300</v>
          </cell>
        </row>
        <row r="128">
          <cell r="G128" t="str">
            <v>Příspěvková organizace školství</v>
          </cell>
          <cell r="O128" t="str">
            <v>poradenství</v>
          </cell>
          <cell r="AU128">
            <v>1200</v>
          </cell>
        </row>
        <row r="129">
          <cell r="G129" t="str">
            <v>Církve a náboženské společnosti</v>
          </cell>
          <cell r="O129" t="str">
            <v>sociální péče</v>
          </cell>
          <cell r="AU129">
            <v>90400</v>
          </cell>
        </row>
        <row r="130">
          <cell r="G130" t="str">
            <v>Církve a náboženské společnosti</v>
          </cell>
          <cell r="O130" t="str">
            <v>sociální péče</v>
          </cell>
          <cell r="AU130">
            <v>3154600</v>
          </cell>
        </row>
        <row r="131">
          <cell r="G131" t="str">
            <v>Církve a náboženské společnosti</v>
          </cell>
          <cell r="O131" t="str">
            <v>sociální péče</v>
          </cell>
          <cell r="AU131">
            <v>914000</v>
          </cell>
        </row>
        <row r="132">
          <cell r="G132" t="str">
            <v>Církve a náboženské společnosti</v>
          </cell>
          <cell r="O132" t="str">
            <v>sociální prevence</v>
          </cell>
          <cell r="AU132">
            <v>2303700</v>
          </cell>
        </row>
        <row r="133">
          <cell r="G133" t="str">
            <v>Církve a náboženské společnosti</v>
          </cell>
          <cell r="O133" t="str">
            <v>sociální prevence</v>
          </cell>
          <cell r="AU133">
            <v>2658800</v>
          </cell>
        </row>
        <row r="134">
          <cell r="G134" t="str">
            <v>Církve a náboženské společnosti</v>
          </cell>
          <cell r="O134" t="str">
            <v>sociální prevence</v>
          </cell>
          <cell r="AU134">
            <v>976200</v>
          </cell>
        </row>
        <row r="135">
          <cell r="G135" t="str">
            <v>Církve a náboženské společnosti</v>
          </cell>
          <cell r="O135" t="str">
            <v>sociální péče</v>
          </cell>
          <cell r="AU135">
            <v>4558100</v>
          </cell>
        </row>
        <row r="136">
          <cell r="G136" t="str">
            <v>Církve a náboženské společnosti</v>
          </cell>
          <cell r="O136" t="str">
            <v>sociální péče</v>
          </cell>
          <cell r="AU136">
            <v>914000</v>
          </cell>
        </row>
        <row r="137">
          <cell r="G137" t="str">
            <v>Církve a náboženské společnosti</v>
          </cell>
          <cell r="O137" t="str">
            <v>sociální péče</v>
          </cell>
          <cell r="AU137">
            <v>2076900</v>
          </cell>
        </row>
        <row r="138">
          <cell r="G138" t="str">
            <v>Církve a náboženské společnosti</v>
          </cell>
          <cell r="O138" t="str">
            <v>poradenství</v>
          </cell>
          <cell r="AU138">
            <v>248400</v>
          </cell>
        </row>
        <row r="139">
          <cell r="G139" t="str">
            <v>Církve a náboženské společnosti</v>
          </cell>
          <cell r="O139" t="str">
            <v>sociální prevence</v>
          </cell>
          <cell r="AU139">
            <v>21000</v>
          </cell>
        </row>
        <row r="140">
          <cell r="G140" t="str">
            <v>Církve a náboženské společnosti</v>
          </cell>
          <cell r="O140" t="str">
            <v>sociální prevence</v>
          </cell>
          <cell r="AU140">
            <v>917700</v>
          </cell>
        </row>
        <row r="141">
          <cell r="G141" t="str">
            <v>Církve a náboženské společnosti</v>
          </cell>
          <cell r="O141" t="str">
            <v>sociální péče</v>
          </cell>
          <cell r="AU141">
            <v>149400</v>
          </cell>
        </row>
        <row r="142">
          <cell r="G142" t="str">
            <v>Církve a náboženské společnosti</v>
          </cell>
          <cell r="O142" t="str">
            <v>sociální péče</v>
          </cell>
          <cell r="AU142">
            <v>333400</v>
          </cell>
        </row>
        <row r="143">
          <cell r="G143" t="str">
            <v>Spolek</v>
          </cell>
          <cell r="O143" t="str">
            <v>sociální prevence</v>
          </cell>
          <cell r="AU143">
            <v>75100</v>
          </cell>
        </row>
        <row r="144">
          <cell r="G144" t="str">
            <v>Církve a náboženské společnosti</v>
          </cell>
          <cell r="O144" t="str">
            <v>sociální péče</v>
          </cell>
          <cell r="AU144">
            <v>616400</v>
          </cell>
        </row>
        <row r="145">
          <cell r="G145" t="str">
            <v>Církve a náboženské společnosti</v>
          </cell>
          <cell r="O145" t="str">
            <v>sociální péče</v>
          </cell>
          <cell r="AU145">
            <v>1205800</v>
          </cell>
        </row>
        <row r="146">
          <cell r="G146" t="str">
            <v>Církve a náboženské společnosti</v>
          </cell>
          <cell r="O146" t="str">
            <v>sociální péče</v>
          </cell>
          <cell r="AU146">
            <v>178700</v>
          </cell>
        </row>
        <row r="147">
          <cell r="G147" t="str">
            <v>Obecně prospěšná společnost</v>
          </cell>
          <cell r="O147" t="str">
            <v>sociální péče</v>
          </cell>
          <cell r="AU147">
            <v>1244300</v>
          </cell>
        </row>
        <row r="148">
          <cell r="G148" t="str">
            <v>Obecně prospěšná společnost</v>
          </cell>
          <cell r="O148" t="str">
            <v>sociální péče</v>
          </cell>
          <cell r="AU148">
            <v>765100</v>
          </cell>
        </row>
        <row r="149">
          <cell r="G149" t="str">
            <v>Obecně prospěšná společnost</v>
          </cell>
          <cell r="O149" t="str">
            <v>sociální péče</v>
          </cell>
          <cell r="AU149">
            <v>673100</v>
          </cell>
        </row>
        <row r="150">
          <cell r="G150" t="str">
            <v>Občanské sdružení</v>
          </cell>
          <cell r="O150" t="str">
            <v>sociální prevence</v>
          </cell>
          <cell r="AU150">
            <v>651100</v>
          </cell>
        </row>
        <row r="151">
          <cell r="G151" t="str">
            <v>Občanské sdružení</v>
          </cell>
          <cell r="O151" t="str">
            <v>sociální prevence</v>
          </cell>
          <cell r="AU151">
            <v>1024200</v>
          </cell>
        </row>
        <row r="152">
          <cell r="G152" t="str">
            <v>Obecně prospěšná společnost</v>
          </cell>
          <cell r="O152" t="str">
            <v>sociální péče</v>
          </cell>
          <cell r="AU152">
            <v>395900</v>
          </cell>
        </row>
        <row r="153">
          <cell r="G153" t="str">
            <v>Obecně prospěšná společnost</v>
          </cell>
          <cell r="O153" t="str">
            <v>sociální péče</v>
          </cell>
          <cell r="AU153">
            <v>951300</v>
          </cell>
        </row>
        <row r="154">
          <cell r="G154" t="str">
            <v>Obecně prospěšná společnost</v>
          </cell>
          <cell r="O154" t="str">
            <v>sociální prevence</v>
          </cell>
          <cell r="AU154">
            <v>1308300</v>
          </cell>
        </row>
        <row r="155">
          <cell r="G155" t="str">
            <v>Obecně prospěšná společnost</v>
          </cell>
          <cell r="O155" t="str">
            <v>sociální péče</v>
          </cell>
          <cell r="AU155">
            <v>948200</v>
          </cell>
        </row>
        <row r="156">
          <cell r="G156" t="str">
            <v>Spolek</v>
          </cell>
          <cell r="O156" t="str">
            <v>sociální prevence</v>
          </cell>
          <cell r="AU156">
            <v>147700</v>
          </cell>
        </row>
        <row r="157">
          <cell r="G157" t="str">
            <v>Příspěvková organizace zřízená územním samosprávným celkem</v>
          </cell>
          <cell r="O157" t="str">
            <v>sociální péče</v>
          </cell>
          <cell r="AU157">
            <v>8558100</v>
          </cell>
        </row>
        <row r="158">
          <cell r="G158" t="str">
            <v>Příspěvková organizace zřízená územním samosprávným celkem</v>
          </cell>
          <cell r="O158" t="str">
            <v>sociální péče</v>
          </cell>
          <cell r="AU158">
            <v>7559400</v>
          </cell>
        </row>
        <row r="159">
          <cell r="G159" t="str">
            <v>Příspěvková organizace zřízená územním samosprávným celkem</v>
          </cell>
          <cell r="O159" t="str">
            <v>sociální péče</v>
          </cell>
          <cell r="AU159">
            <v>3760100</v>
          </cell>
        </row>
        <row r="160">
          <cell r="G160" t="str">
            <v>Příspěvková organizace zřízená územním samosprávným celkem</v>
          </cell>
          <cell r="O160" t="str">
            <v>sociální péče</v>
          </cell>
          <cell r="AU160">
            <v>4632100</v>
          </cell>
        </row>
        <row r="161">
          <cell r="G161" t="str">
            <v>Příspěvková organizace zřízená územním samosprávným celkem</v>
          </cell>
          <cell r="O161" t="str">
            <v>sociální péče</v>
          </cell>
          <cell r="AU161">
            <v>3204400</v>
          </cell>
        </row>
        <row r="162">
          <cell r="G162" t="str">
            <v>Příspěvková organizace zřízená územním samosprávným celkem</v>
          </cell>
          <cell r="O162" t="str">
            <v>sociální péče</v>
          </cell>
          <cell r="AU162">
            <v>4207800</v>
          </cell>
        </row>
        <row r="163">
          <cell r="G163" t="str">
            <v>Příspěvková organizace obce</v>
          </cell>
          <cell r="O163" t="str">
            <v>sociální péče</v>
          </cell>
          <cell r="AU163">
            <v>5543100</v>
          </cell>
        </row>
        <row r="164">
          <cell r="G164" t="str">
            <v>Příspěvková organizace zřízená územním samosprávným celkem</v>
          </cell>
          <cell r="O164" t="str">
            <v>sociální péče</v>
          </cell>
          <cell r="AU164">
            <v>1803000</v>
          </cell>
        </row>
        <row r="165">
          <cell r="G165" t="str">
            <v>Příspěvková organizace zřízená územním samosprávným celkem</v>
          </cell>
          <cell r="O165" t="str">
            <v>sociální péče</v>
          </cell>
          <cell r="AU165">
            <v>6179800</v>
          </cell>
        </row>
        <row r="166">
          <cell r="G166" t="str">
            <v>Příspěvková organizace zřízená územním samosprávným celkem</v>
          </cell>
          <cell r="O166" t="str">
            <v>sociální péče</v>
          </cell>
          <cell r="AU166">
            <v>8007000</v>
          </cell>
        </row>
        <row r="167">
          <cell r="G167" t="str">
            <v>Příspěvková organizace zřízená územním samosprávným celkem</v>
          </cell>
          <cell r="O167" t="str">
            <v>sociální péče</v>
          </cell>
          <cell r="AU167">
            <v>80200</v>
          </cell>
        </row>
        <row r="168">
          <cell r="G168" t="str">
            <v>Příspěvková organizace zřízená územním samosprávným celkem</v>
          </cell>
          <cell r="O168" t="str">
            <v>sociální péče</v>
          </cell>
          <cell r="AU168">
            <v>3351600</v>
          </cell>
        </row>
        <row r="169">
          <cell r="G169" t="str">
            <v>Příspěvková organizace zřízená územním samosprávným celkem</v>
          </cell>
          <cell r="O169" t="str">
            <v>sociální péče</v>
          </cell>
          <cell r="AU169">
            <v>4661900</v>
          </cell>
        </row>
        <row r="170">
          <cell r="G170" t="str">
            <v>Příspěvková organizace zřízená územním samosprávným celkem</v>
          </cell>
          <cell r="O170" t="str">
            <v>sociální péče</v>
          </cell>
          <cell r="AU170">
            <v>3627300</v>
          </cell>
        </row>
        <row r="171">
          <cell r="G171" t="str">
            <v>Příspěvková organizace zřízená územním samosprávným celkem</v>
          </cell>
          <cell r="O171" t="str">
            <v>sociální péče</v>
          </cell>
          <cell r="AU171">
            <v>3288300</v>
          </cell>
        </row>
        <row r="172">
          <cell r="G172" t="str">
            <v>Příspěvková organizace zřízená územním samosprávným celkem</v>
          </cell>
          <cell r="O172" t="str">
            <v>sociální prevence</v>
          </cell>
          <cell r="AU172">
            <v>220500</v>
          </cell>
        </row>
        <row r="173">
          <cell r="G173" t="str">
            <v>Příspěvková organizace zřízená územním samosprávným celkem</v>
          </cell>
          <cell r="O173" t="str">
            <v>sociální péče</v>
          </cell>
          <cell r="AU173">
            <v>5756200</v>
          </cell>
        </row>
        <row r="174">
          <cell r="G174" t="str">
            <v>Příspěvková organizace zřízená územním samosprávným celkem</v>
          </cell>
          <cell r="O174" t="str">
            <v>sociální péče</v>
          </cell>
          <cell r="AU174">
            <v>0</v>
          </cell>
        </row>
        <row r="175">
          <cell r="G175" t="str">
            <v>Příspěvková organizace zřízená územním samosprávným celkem</v>
          </cell>
          <cell r="O175" t="str">
            <v>sociální péče</v>
          </cell>
          <cell r="AU175">
            <v>1240800</v>
          </cell>
        </row>
        <row r="176">
          <cell r="G176" t="str">
            <v>Příspěvková organizace zřízená územním samosprávným celkem</v>
          </cell>
          <cell r="O176" t="str">
            <v>sociální péče</v>
          </cell>
          <cell r="AU176">
            <v>1139300</v>
          </cell>
        </row>
        <row r="177">
          <cell r="G177" t="str">
            <v>Příspěvková organizace zřízená územním samosprávným celkem</v>
          </cell>
          <cell r="O177" t="str">
            <v>sociální péče</v>
          </cell>
          <cell r="AU177">
            <v>392900</v>
          </cell>
        </row>
        <row r="178">
          <cell r="G178" t="str">
            <v>Příspěvková organizace zřízená územním samosprávným celkem</v>
          </cell>
          <cell r="O178" t="str">
            <v>sociální péče</v>
          </cell>
          <cell r="AU178">
            <v>772300</v>
          </cell>
        </row>
        <row r="179">
          <cell r="G179" t="str">
            <v>Příspěvková organizace zřízená územním samosprávným celkem</v>
          </cell>
          <cell r="O179" t="str">
            <v>sociální péče</v>
          </cell>
          <cell r="AU179">
            <v>917000</v>
          </cell>
        </row>
        <row r="180">
          <cell r="G180" t="str">
            <v>Příspěvková organizace zřízená územním samosprávným celkem</v>
          </cell>
          <cell r="O180" t="str">
            <v>sociální péče</v>
          </cell>
          <cell r="AU180">
            <v>1003500</v>
          </cell>
        </row>
        <row r="181">
          <cell r="G181" t="str">
            <v>Příspěvková organizace zřízená územním samosprávným celkem</v>
          </cell>
          <cell r="O181" t="str">
            <v>sociální péče</v>
          </cell>
          <cell r="AU181">
            <v>12400600</v>
          </cell>
        </row>
        <row r="182">
          <cell r="G182" t="str">
            <v>Obecně prospěšná společnost</v>
          </cell>
          <cell r="O182" t="str">
            <v>sociální péče</v>
          </cell>
          <cell r="AU182">
            <v>1866500</v>
          </cell>
        </row>
        <row r="183">
          <cell r="G183" t="str">
            <v>Příspěvková organizace zřízená územním samosprávným celkem</v>
          </cell>
          <cell r="O183" t="str">
            <v>sociální péče</v>
          </cell>
          <cell r="AU183">
            <v>7973600</v>
          </cell>
        </row>
        <row r="184">
          <cell r="G184" t="str">
            <v>Příspěvková organizace zřízená územním samosprávným celkem</v>
          </cell>
          <cell r="O184" t="str">
            <v>sociální péče</v>
          </cell>
          <cell r="AU184">
            <v>388300</v>
          </cell>
        </row>
        <row r="185">
          <cell r="G185" t="str">
            <v>Příspěvková organizace zřízená územním samosprávným celkem</v>
          </cell>
          <cell r="O185" t="str">
            <v>sociální péče</v>
          </cell>
          <cell r="AU185">
            <v>3641900</v>
          </cell>
        </row>
        <row r="186">
          <cell r="G186" t="str">
            <v>Příspěvková organizace zřízená územním samosprávným celkem</v>
          </cell>
          <cell r="O186" t="str">
            <v>sociální péče</v>
          </cell>
          <cell r="AU186">
            <v>1234000</v>
          </cell>
        </row>
        <row r="187">
          <cell r="G187" t="str">
            <v>Příspěvková organizace zřízená územním samosprávným celkem</v>
          </cell>
          <cell r="O187" t="str">
            <v>sociální péče</v>
          </cell>
          <cell r="AU187">
            <v>22800</v>
          </cell>
        </row>
        <row r="188">
          <cell r="G188" t="str">
            <v>Příspěvková organizace zřízená územním samosprávným celkem</v>
          </cell>
          <cell r="O188" t="str">
            <v>sociální péče</v>
          </cell>
          <cell r="AU188">
            <v>45000</v>
          </cell>
        </row>
        <row r="189">
          <cell r="G189" t="str">
            <v>Příspěvková organizace zřízená územním samosprávným celkem</v>
          </cell>
          <cell r="O189" t="str">
            <v>sociální péče</v>
          </cell>
          <cell r="AU189">
            <v>240800</v>
          </cell>
        </row>
        <row r="190">
          <cell r="G190" t="str">
            <v>Příspěvková organizace zřízená územním samosprávným celkem</v>
          </cell>
          <cell r="O190" t="str">
            <v>sociální péče</v>
          </cell>
          <cell r="AU190">
            <v>6911700</v>
          </cell>
        </row>
        <row r="191">
          <cell r="G191" t="str">
            <v>Příspěvková organizace zřízená územním samosprávným celkem</v>
          </cell>
          <cell r="O191" t="str">
            <v>sociální péče</v>
          </cell>
          <cell r="AU191">
            <v>1089900</v>
          </cell>
        </row>
        <row r="192">
          <cell r="G192" t="str">
            <v>Příspěvková organizace obce</v>
          </cell>
          <cell r="O192" t="str">
            <v>sociální péče</v>
          </cell>
          <cell r="AU192">
            <v>1122200</v>
          </cell>
        </row>
        <row r="193">
          <cell r="G193" t="str">
            <v>Příspěvková organizace obce</v>
          </cell>
          <cell r="O193" t="str">
            <v>sociální péče</v>
          </cell>
          <cell r="AU193">
            <v>1020700</v>
          </cell>
        </row>
        <row r="194">
          <cell r="G194" t="str">
            <v>Příspěvková organizace obce</v>
          </cell>
          <cell r="O194" t="str">
            <v>sociální péče</v>
          </cell>
          <cell r="AU194">
            <v>3800600</v>
          </cell>
        </row>
        <row r="195">
          <cell r="G195" t="str">
            <v>Příspěvková organizace obce</v>
          </cell>
          <cell r="O195" t="str">
            <v>sociální péče</v>
          </cell>
          <cell r="AU195">
            <v>805900</v>
          </cell>
        </row>
        <row r="196">
          <cell r="G196" t="str">
            <v>Příspěvková organizace zřízená územním samosprávným celkem</v>
          </cell>
          <cell r="O196" t="str">
            <v>sociální péče</v>
          </cell>
          <cell r="AU196">
            <v>9184800</v>
          </cell>
        </row>
        <row r="197">
          <cell r="G197" t="str">
            <v>Příspěvková organizace zřízená územním samosprávným celkem</v>
          </cell>
          <cell r="O197" t="str">
            <v>sociální péče</v>
          </cell>
          <cell r="AU197">
            <v>3282900</v>
          </cell>
        </row>
        <row r="198">
          <cell r="G198" t="str">
            <v>Příspěvková organizace obce</v>
          </cell>
          <cell r="O198" t="str">
            <v>sociální péče</v>
          </cell>
          <cell r="AU198">
            <v>1305300</v>
          </cell>
        </row>
        <row r="199">
          <cell r="G199" t="str">
            <v>Obecně prospěšná společnost</v>
          </cell>
          <cell r="O199" t="str">
            <v>sociální péče</v>
          </cell>
          <cell r="AU199">
            <v>170000</v>
          </cell>
        </row>
        <row r="200">
          <cell r="G200" t="str">
            <v>Obecně prospěšná společnost</v>
          </cell>
          <cell r="O200" t="str">
            <v>sociální péče</v>
          </cell>
          <cell r="AU200">
            <v>110300</v>
          </cell>
        </row>
        <row r="201">
          <cell r="G201" t="str">
            <v>Příspěvková organizace zřízená územním samosprávným celkem</v>
          </cell>
          <cell r="O201" t="str">
            <v>sociální péče</v>
          </cell>
          <cell r="AU201">
            <v>3517400</v>
          </cell>
        </row>
        <row r="202">
          <cell r="G202" t="str">
            <v>Příspěvková organizace zřízená územním samosprávným celkem</v>
          </cell>
          <cell r="O202" t="str">
            <v>sociální péče</v>
          </cell>
          <cell r="AU202">
            <v>4346100</v>
          </cell>
        </row>
        <row r="203">
          <cell r="G203" t="str">
            <v>Příspěvková organizace zřízená územním samosprávným celkem</v>
          </cell>
          <cell r="O203" t="str">
            <v>sociální péče</v>
          </cell>
          <cell r="AU203">
            <v>496800</v>
          </cell>
        </row>
        <row r="204">
          <cell r="G204" t="str">
            <v>Příspěvková organizace zřízená územním samosprávným celkem</v>
          </cell>
          <cell r="O204" t="str">
            <v>sociální péče</v>
          </cell>
          <cell r="AU204">
            <v>2435700</v>
          </cell>
        </row>
        <row r="205">
          <cell r="G205" t="str">
            <v>Příspěvková organizace zřízená územním samosprávným celkem</v>
          </cell>
          <cell r="O205" t="str">
            <v>sociální péče</v>
          </cell>
          <cell r="AU205">
            <v>5120000</v>
          </cell>
        </row>
        <row r="206">
          <cell r="G206" t="str">
            <v>Příspěvková organizace zřízená územním samosprávným celkem</v>
          </cell>
          <cell r="O206" t="str">
            <v>sociální péče</v>
          </cell>
          <cell r="AU206">
            <v>1375700</v>
          </cell>
        </row>
        <row r="207">
          <cell r="G207" t="str">
            <v>Příspěvková organizace zřízená územním samosprávným celkem</v>
          </cell>
          <cell r="O207" t="str">
            <v>sociální péče</v>
          </cell>
          <cell r="AU207">
            <v>5875000</v>
          </cell>
        </row>
        <row r="208">
          <cell r="G208" t="str">
            <v>Příspěvková organizace zřízená územním samosprávným celkem</v>
          </cell>
          <cell r="O208" t="str">
            <v>sociální péče</v>
          </cell>
          <cell r="AU208">
            <v>112900</v>
          </cell>
        </row>
        <row r="209">
          <cell r="G209" t="str">
            <v>Příspěvková organizace zřízená územním samosprávným celkem</v>
          </cell>
          <cell r="O209" t="str">
            <v>sociální péče</v>
          </cell>
          <cell r="AU209">
            <v>1240400</v>
          </cell>
        </row>
        <row r="210">
          <cell r="G210" t="str">
            <v>Příspěvková organizace zřízená územním samosprávným celkem</v>
          </cell>
          <cell r="O210" t="str">
            <v>sociální péče</v>
          </cell>
          <cell r="AU210">
            <v>8785500</v>
          </cell>
        </row>
        <row r="211">
          <cell r="G211" t="str">
            <v>Společnost s ručením omezeným</v>
          </cell>
          <cell r="O211" t="str">
            <v>sociální péče</v>
          </cell>
          <cell r="AU211">
            <v>20800</v>
          </cell>
        </row>
        <row r="212">
          <cell r="G212" t="str">
            <v>Společnost s ručením omezeným</v>
          </cell>
          <cell r="O212" t="str">
            <v>sociální péče</v>
          </cell>
          <cell r="AU212">
            <v>0</v>
          </cell>
        </row>
        <row r="213">
          <cell r="G213" t="str">
            <v>Příspěvková organizace obce</v>
          </cell>
          <cell r="O213" t="str">
            <v>sociální péče</v>
          </cell>
          <cell r="AU213">
            <v>4377400</v>
          </cell>
        </row>
        <row r="214">
          <cell r="G214" t="str">
            <v>Příspěvková organizace obce</v>
          </cell>
          <cell r="O214" t="str">
            <v>sociální péče</v>
          </cell>
        </row>
        <row r="215">
          <cell r="G215" t="str">
            <v>Příspěvková organizace obce</v>
          </cell>
          <cell r="O215" t="str">
            <v>sociální péče</v>
          </cell>
          <cell r="AU215">
            <v>0</v>
          </cell>
        </row>
        <row r="216">
          <cell r="G216" t="str">
            <v>Příspěvková organizace obce</v>
          </cell>
          <cell r="O216" t="str">
            <v>sociální péče</v>
          </cell>
          <cell r="AU216">
            <v>380600</v>
          </cell>
        </row>
        <row r="217">
          <cell r="G217" t="str">
            <v>Příspěvková organizace obce</v>
          </cell>
          <cell r="O217" t="str">
            <v>sociální péče</v>
          </cell>
          <cell r="AU217">
            <v>3311600</v>
          </cell>
        </row>
        <row r="218">
          <cell r="G218" t="str">
            <v>Příspěvková organizace obce</v>
          </cell>
          <cell r="O218" t="str">
            <v>sociální péče</v>
          </cell>
          <cell r="AU218">
            <v>1172000</v>
          </cell>
        </row>
        <row r="219">
          <cell r="G219" t="str">
            <v>Příspěvková organizace obce</v>
          </cell>
          <cell r="O219" t="str">
            <v>sociální péče</v>
          </cell>
          <cell r="AU219">
            <v>595300</v>
          </cell>
        </row>
        <row r="220">
          <cell r="G220" t="str">
            <v>Obecně prospěšná společnost</v>
          </cell>
          <cell r="O220" t="str">
            <v>sociální prevence</v>
          </cell>
          <cell r="AU220">
            <v>984100</v>
          </cell>
        </row>
        <row r="221">
          <cell r="G221" t="str">
            <v>Obecně prospěšná společnost</v>
          </cell>
          <cell r="O221" t="str">
            <v>sociální péče</v>
          </cell>
          <cell r="AU221">
            <v>1016900</v>
          </cell>
        </row>
        <row r="222">
          <cell r="G222" t="str">
            <v>Příspěvková organizace zřízená územním samosprávným celkem</v>
          </cell>
          <cell r="O222" t="str">
            <v>sociální péče</v>
          </cell>
          <cell r="AU222">
            <v>1417900</v>
          </cell>
        </row>
        <row r="223">
          <cell r="G223" t="str">
            <v>Příspěvková organizace zřízená územním samosprávným celkem</v>
          </cell>
          <cell r="O223" t="str">
            <v>sociální péče</v>
          </cell>
          <cell r="AU223">
            <v>6623400</v>
          </cell>
        </row>
        <row r="224">
          <cell r="G224" t="str">
            <v>Příspěvková organizace zřízená územním samosprávným celkem</v>
          </cell>
          <cell r="O224" t="str">
            <v>sociální péče</v>
          </cell>
          <cell r="AU224">
            <v>2359000</v>
          </cell>
        </row>
        <row r="225">
          <cell r="G225" t="str">
            <v>Příspěvková organizace zřízená územním samosprávným celkem</v>
          </cell>
          <cell r="O225" t="str">
            <v>sociální péče</v>
          </cell>
          <cell r="AU225">
            <v>10729000</v>
          </cell>
        </row>
        <row r="226">
          <cell r="G226" t="str">
            <v>Příspěvková organizace zřízená územním samosprávným celkem</v>
          </cell>
          <cell r="O226" t="str">
            <v>sociální péče</v>
          </cell>
          <cell r="AU226">
            <v>3631100</v>
          </cell>
        </row>
        <row r="227">
          <cell r="G227" t="str">
            <v>Příspěvková organizace zřízená územním samosprávným celkem</v>
          </cell>
          <cell r="O227" t="str">
            <v>sociální péče</v>
          </cell>
          <cell r="AU227">
            <v>4786600</v>
          </cell>
        </row>
        <row r="228">
          <cell r="G228" t="str">
            <v>Příspěvková organizace zřízená územním samosprávným celkem</v>
          </cell>
          <cell r="O228" t="str">
            <v>sociální péče</v>
          </cell>
          <cell r="AU228">
            <v>113100</v>
          </cell>
        </row>
        <row r="229">
          <cell r="G229" t="str">
            <v>Příspěvková organizace zřízená územním samosprávným celkem</v>
          </cell>
          <cell r="O229" t="str">
            <v>sociální péče</v>
          </cell>
          <cell r="AU229">
            <v>1750000</v>
          </cell>
        </row>
        <row r="230">
          <cell r="G230" t="str">
            <v>Příspěvková organizace zřízená územním samosprávným celkem</v>
          </cell>
          <cell r="O230" t="str">
            <v>sociální péče</v>
          </cell>
          <cell r="AU230">
            <v>56500</v>
          </cell>
        </row>
        <row r="231">
          <cell r="G231" t="str">
            <v>Příspěvková organizace zřízená územním samosprávným celkem</v>
          </cell>
          <cell r="O231" t="str">
            <v>sociální péče</v>
          </cell>
          <cell r="AU231">
            <v>1098700</v>
          </cell>
        </row>
        <row r="232">
          <cell r="G232" t="str">
            <v>Příspěvková organizace zřízená územním samosprávným celkem</v>
          </cell>
          <cell r="O232" t="str">
            <v>sociální péče</v>
          </cell>
          <cell r="AU232">
            <v>8712200</v>
          </cell>
        </row>
        <row r="233">
          <cell r="G233" t="str">
            <v>Příspěvková organizace zřízená územním samosprávným celkem</v>
          </cell>
          <cell r="O233" t="str">
            <v>sociální péče</v>
          </cell>
          <cell r="AU233">
            <v>681000</v>
          </cell>
        </row>
        <row r="234">
          <cell r="G234" t="str">
            <v>Příspěvková organizace zřízená územním samosprávným celkem</v>
          </cell>
          <cell r="O234" t="str">
            <v>sociální péče</v>
          </cell>
          <cell r="AU234">
            <v>132200</v>
          </cell>
        </row>
        <row r="235">
          <cell r="G235" t="str">
            <v>Příspěvková organizace zřízená územním samosprávným celkem</v>
          </cell>
          <cell r="O235" t="str">
            <v>sociální prevence</v>
          </cell>
          <cell r="AU235">
            <v>131200</v>
          </cell>
        </row>
        <row r="236">
          <cell r="G236" t="str">
            <v>Příspěvková organizace zřízená územním samosprávným celkem</v>
          </cell>
          <cell r="O236" t="str">
            <v>sociální péče</v>
          </cell>
          <cell r="AU236">
            <v>266900</v>
          </cell>
        </row>
        <row r="237">
          <cell r="G237" t="str">
            <v>Příspěvková organizace zřízená územním samosprávným celkem</v>
          </cell>
          <cell r="O237" t="str">
            <v>sociální péče</v>
          </cell>
          <cell r="AU237">
            <v>6102900</v>
          </cell>
        </row>
        <row r="238">
          <cell r="G238" t="str">
            <v>Příspěvková organizace zřízená územním samosprávným celkem</v>
          </cell>
          <cell r="O238" t="str">
            <v>sociální péče</v>
          </cell>
          <cell r="AU238">
            <v>1197100</v>
          </cell>
        </row>
        <row r="239">
          <cell r="G239" t="str">
            <v>Příspěvková organizace zřízená územním samosprávným celkem</v>
          </cell>
          <cell r="O239" t="str">
            <v>sociální péče</v>
          </cell>
          <cell r="AU239">
            <v>3271900</v>
          </cell>
        </row>
        <row r="240">
          <cell r="G240" t="str">
            <v>Příspěvková organizace zřízená územním samosprávným celkem</v>
          </cell>
          <cell r="O240" t="str">
            <v>sociální péče</v>
          </cell>
          <cell r="AU240">
            <v>4094300</v>
          </cell>
        </row>
        <row r="241">
          <cell r="G241" t="str">
            <v>Příspěvková organizace zřízená územním samosprávným celkem</v>
          </cell>
          <cell r="O241" t="str">
            <v>sociální péče</v>
          </cell>
          <cell r="AU241">
            <v>2891700</v>
          </cell>
        </row>
        <row r="242">
          <cell r="G242" t="str">
            <v>Příspěvková organizace zřízená územním samosprávným celkem</v>
          </cell>
          <cell r="O242" t="str">
            <v>sociální péče</v>
          </cell>
          <cell r="AU242">
            <v>354000</v>
          </cell>
        </row>
        <row r="243">
          <cell r="G243" t="str">
            <v>Příspěvková organizace zřízená územním samosprávným celkem</v>
          </cell>
          <cell r="O243" t="str">
            <v>sociální péče</v>
          </cell>
          <cell r="AU243">
            <v>1729100</v>
          </cell>
        </row>
        <row r="244">
          <cell r="G244" t="str">
            <v>Příspěvková organizace zřízená územním samosprávným celkem</v>
          </cell>
          <cell r="O244" t="str">
            <v>sociální péče</v>
          </cell>
          <cell r="AU244">
            <v>250900</v>
          </cell>
        </row>
        <row r="245">
          <cell r="G245" t="str">
            <v>Příspěvková organizace zřízená územním samosprávným celkem</v>
          </cell>
          <cell r="O245" t="str">
            <v>sociální péče</v>
          </cell>
          <cell r="AU245">
            <v>5689400</v>
          </cell>
        </row>
        <row r="246">
          <cell r="G246" t="str">
            <v>Příspěvková organizace zřízená územním samosprávným celkem</v>
          </cell>
          <cell r="O246" t="str">
            <v>sociální péče</v>
          </cell>
          <cell r="AU246">
            <v>5346300</v>
          </cell>
        </row>
        <row r="247">
          <cell r="G247" t="str">
            <v>Příspěvková organizace zřízená územním samosprávným celkem</v>
          </cell>
          <cell r="O247" t="str">
            <v>sociální péče</v>
          </cell>
          <cell r="AU247">
            <v>3261300</v>
          </cell>
        </row>
        <row r="248">
          <cell r="G248" t="str">
            <v>Příspěvková organizace zřízená územním samosprávným celkem</v>
          </cell>
          <cell r="O248" t="str">
            <v>sociální péče</v>
          </cell>
          <cell r="AU248">
            <v>160500</v>
          </cell>
        </row>
        <row r="249">
          <cell r="G249" t="str">
            <v>Příspěvková organizace zřízená územním samosprávným celkem</v>
          </cell>
          <cell r="O249" t="str">
            <v>sociální péče</v>
          </cell>
          <cell r="AU249">
            <v>4152700</v>
          </cell>
        </row>
        <row r="250">
          <cell r="G250" t="str">
            <v>Příspěvková organizace zřízená územním samosprávným celkem</v>
          </cell>
          <cell r="O250" t="str">
            <v>sociální péče</v>
          </cell>
          <cell r="AU250">
            <v>3001700</v>
          </cell>
        </row>
        <row r="251">
          <cell r="G251" t="str">
            <v>Příspěvková organizace zřízená územním samosprávným celkem</v>
          </cell>
          <cell r="O251" t="str">
            <v>sociální péče</v>
          </cell>
          <cell r="AU251">
            <v>2081200</v>
          </cell>
        </row>
        <row r="252">
          <cell r="G252" t="str">
            <v>Příspěvková organizace zřízená územním samosprávným celkem</v>
          </cell>
          <cell r="O252" t="str">
            <v>sociální péče</v>
          </cell>
          <cell r="AU252">
            <v>3339600</v>
          </cell>
        </row>
        <row r="253">
          <cell r="G253" t="str">
            <v>Příspěvková organizace zřízená územním samosprávným celkem</v>
          </cell>
          <cell r="O253" t="str">
            <v>sociální péče</v>
          </cell>
        </row>
        <row r="254">
          <cell r="G254" t="str">
            <v>Příspěvková organizace zřízená územním samosprávným celkem</v>
          </cell>
          <cell r="O254" t="str">
            <v>sociální péče</v>
          </cell>
          <cell r="AU254">
            <v>6882400</v>
          </cell>
        </row>
        <row r="255">
          <cell r="G255" t="str">
            <v>Příspěvková organizace zřízená územním samosprávným celkem</v>
          </cell>
          <cell r="O255" t="str">
            <v>sociální péče</v>
          </cell>
          <cell r="AU255">
            <v>82400</v>
          </cell>
        </row>
        <row r="256">
          <cell r="G256" t="str">
            <v>Příspěvková organizace zřízená územním samosprávným celkem</v>
          </cell>
          <cell r="O256" t="str">
            <v>sociální péče</v>
          </cell>
          <cell r="AU256">
            <v>5082500</v>
          </cell>
        </row>
        <row r="257">
          <cell r="G257" t="str">
            <v>Příspěvková organizace zřízená územním samosprávným celkem</v>
          </cell>
          <cell r="O257" t="str">
            <v>sociální péče</v>
          </cell>
          <cell r="AU257">
            <v>5139600</v>
          </cell>
        </row>
        <row r="258">
          <cell r="G258" t="str">
            <v>Příspěvková organizace zřízená územním samosprávným celkem</v>
          </cell>
          <cell r="O258" t="str">
            <v>sociální péče</v>
          </cell>
          <cell r="AU258">
            <v>2934100</v>
          </cell>
        </row>
        <row r="259">
          <cell r="G259" t="str">
            <v>Příspěvková organizace zřízená územním samosprávným celkem</v>
          </cell>
          <cell r="O259" t="str">
            <v>sociální péče</v>
          </cell>
          <cell r="AU259">
            <v>589100</v>
          </cell>
        </row>
        <row r="260">
          <cell r="G260" t="str">
            <v>Příspěvková organizace zřízená územním samosprávným celkem</v>
          </cell>
          <cell r="O260" t="str">
            <v>sociální péče</v>
          </cell>
          <cell r="AU260">
            <v>5971400</v>
          </cell>
        </row>
        <row r="261">
          <cell r="G261" t="str">
            <v>Příspěvková organizace zřízená územním samosprávným celkem</v>
          </cell>
          <cell r="O261" t="str">
            <v>sociální péče</v>
          </cell>
          <cell r="AU261">
            <v>406000</v>
          </cell>
        </row>
        <row r="262">
          <cell r="G262" t="str">
            <v>Příspěvková organizace zřízená územním samosprávným celkem</v>
          </cell>
          <cell r="O262" t="str">
            <v>sociální péče</v>
          </cell>
          <cell r="AU262">
            <v>250900</v>
          </cell>
        </row>
        <row r="263">
          <cell r="G263" t="str">
            <v>Příspěvková organizace zřízená územním samosprávným celkem</v>
          </cell>
          <cell r="O263" t="str">
            <v>sociální péče</v>
          </cell>
          <cell r="AU263">
            <v>5469600</v>
          </cell>
        </row>
        <row r="264">
          <cell r="G264" t="str">
            <v>Příspěvková organizace zřízená územním samosprávným celkem</v>
          </cell>
          <cell r="O264" t="str">
            <v>sociální péče</v>
          </cell>
          <cell r="AU264">
            <v>2444100</v>
          </cell>
        </row>
        <row r="265">
          <cell r="G265" t="str">
            <v>Příspěvková organizace zřízená územním samosprávným celkem</v>
          </cell>
          <cell r="O265" t="str">
            <v>sociální péče</v>
          </cell>
          <cell r="AU265">
            <v>5436200</v>
          </cell>
        </row>
        <row r="266">
          <cell r="G266" t="str">
            <v>Příspěvková organizace obce</v>
          </cell>
          <cell r="O266" t="str">
            <v>sociální péče</v>
          </cell>
          <cell r="AU266">
            <v>871000</v>
          </cell>
        </row>
        <row r="267">
          <cell r="G267" t="str">
            <v>Obecně prospěšná společnost</v>
          </cell>
          <cell r="O267" t="str">
            <v>sociální péče</v>
          </cell>
          <cell r="AU267">
            <v>3826800</v>
          </cell>
        </row>
        <row r="268">
          <cell r="G268" t="str">
            <v>Obecně prospěšná společnost</v>
          </cell>
          <cell r="O268" t="str">
            <v>sociální péče</v>
          </cell>
          <cell r="AU268">
            <v>1737200</v>
          </cell>
        </row>
        <row r="269">
          <cell r="G269" t="str">
            <v>Příspěvková organizace obce</v>
          </cell>
          <cell r="O269" t="str">
            <v>sociální péče</v>
          </cell>
          <cell r="AU269">
            <v>1596800</v>
          </cell>
        </row>
        <row r="270">
          <cell r="G270" t="str">
            <v>Příspěvková organizace obce</v>
          </cell>
          <cell r="O270" t="str">
            <v>sociální péče</v>
          </cell>
          <cell r="AU270">
            <v>834600</v>
          </cell>
        </row>
        <row r="271">
          <cell r="G271" t="str">
            <v>Příspěvková organizace obce</v>
          </cell>
          <cell r="O271" t="str">
            <v>sociální péče</v>
          </cell>
          <cell r="AU271">
            <v>92600</v>
          </cell>
        </row>
        <row r="272">
          <cell r="G272" t="str">
            <v>Příspěvková organizace obce</v>
          </cell>
          <cell r="O272" t="str">
            <v>sociální prevence</v>
          </cell>
          <cell r="AU272">
            <v>110400</v>
          </cell>
        </row>
        <row r="273">
          <cell r="G273" t="str">
            <v>Příspěvková organizace obce</v>
          </cell>
          <cell r="O273" t="str">
            <v>sociální péče</v>
          </cell>
          <cell r="AU273">
            <v>1308300</v>
          </cell>
        </row>
        <row r="274">
          <cell r="G274" t="str">
            <v>Příspěvková organizace obce</v>
          </cell>
          <cell r="O274" t="str">
            <v>sociální péče</v>
          </cell>
          <cell r="AU274">
            <v>1221100</v>
          </cell>
        </row>
        <row r="275">
          <cell r="G275" t="str">
            <v>Příspěvková organizace zřízená územním samosprávným celkem</v>
          </cell>
          <cell r="O275" t="str">
            <v>sociální péče</v>
          </cell>
          <cell r="AU275">
            <v>4576000</v>
          </cell>
        </row>
        <row r="276">
          <cell r="G276" t="str">
            <v>Církve a náboženské společnosti</v>
          </cell>
          <cell r="O276" t="str">
            <v>sociální prevence</v>
          </cell>
          <cell r="AU276">
            <v>637000</v>
          </cell>
        </row>
        <row r="277">
          <cell r="G277" t="str">
            <v>Církve a náboženské společnosti</v>
          </cell>
          <cell r="O277" t="str">
            <v>sociální prevence</v>
          </cell>
          <cell r="AU277">
            <v>374200</v>
          </cell>
        </row>
        <row r="278">
          <cell r="G278" t="str">
            <v>Církve a náboženské společnosti</v>
          </cell>
          <cell r="O278" t="str">
            <v>sociální prevence</v>
          </cell>
          <cell r="AU278">
            <v>897900</v>
          </cell>
        </row>
        <row r="279">
          <cell r="G279" t="str">
            <v>Církve a náboženské společnosti</v>
          </cell>
          <cell r="O279" t="str">
            <v>sociální prevence</v>
          </cell>
          <cell r="AU279">
            <v>2140700</v>
          </cell>
        </row>
        <row r="280">
          <cell r="G280" t="str">
            <v>Církve a náboženské společnosti</v>
          </cell>
          <cell r="O280" t="str">
            <v>sociální péče</v>
          </cell>
          <cell r="AU280">
            <v>1473900</v>
          </cell>
        </row>
        <row r="281">
          <cell r="G281" t="str">
            <v>Církve a náboženské společnosti</v>
          </cell>
          <cell r="O281" t="str">
            <v>sociální péče</v>
          </cell>
          <cell r="AU281">
            <v>282800</v>
          </cell>
        </row>
        <row r="282">
          <cell r="G282" t="str">
            <v>Církve a náboženské společnosti</v>
          </cell>
          <cell r="O282" t="str">
            <v>sociální péče</v>
          </cell>
          <cell r="AU282">
            <v>1469200</v>
          </cell>
        </row>
        <row r="283">
          <cell r="G283" t="str">
            <v>Církve a náboženské společnosti</v>
          </cell>
          <cell r="O283" t="str">
            <v>sociální prevence</v>
          </cell>
          <cell r="AU283">
            <v>1506900</v>
          </cell>
        </row>
        <row r="284">
          <cell r="G284" t="str">
            <v>Církve a náboženské společnosti</v>
          </cell>
          <cell r="O284" t="str">
            <v>sociální péče</v>
          </cell>
          <cell r="AU284">
            <v>824800</v>
          </cell>
        </row>
        <row r="285">
          <cell r="G285" t="str">
            <v>Církve a náboženské společnosti</v>
          </cell>
          <cell r="O285" t="str">
            <v>sociální péče</v>
          </cell>
          <cell r="AU285">
            <v>1210500</v>
          </cell>
        </row>
        <row r="286">
          <cell r="G286" t="str">
            <v>Církve a náboženské společnosti</v>
          </cell>
          <cell r="O286" t="str">
            <v>sociální prevence</v>
          </cell>
          <cell r="AU286">
            <v>3919600</v>
          </cell>
        </row>
        <row r="287">
          <cell r="G287" t="str">
            <v>Církve a náboženské společnosti</v>
          </cell>
          <cell r="O287" t="str">
            <v>sociální prevence</v>
          </cell>
          <cell r="AU287">
            <v>310700</v>
          </cell>
        </row>
        <row r="288">
          <cell r="G288" t="str">
            <v>Církve a náboženské společnosti</v>
          </cell>
          <cell r="O288" t="str">
            <v>sociální prevence</v>
          </cell>
          <cell r="AU288">
            <v>206800</v>
          </cell>
        </row>
        <row r="289">
          <cell r="G289" t="str">
            <v>Církve a náboženské společnosti</v>
          </cell>
          <cell r="O289" t="str">
            <v>sociální prevence</v>
          </cell>
          <cell r="AU289">
            <v>2316000</v>
          </cell>
        </row>
        <row r="290">
          <cell r="G290" t="str">
            <v>Církve a náboženské společnosti</v>
          </cell>
          <cell r="O290" t="str">
            <v>sociální prevence</v>
          </cell>
          <cell r="AU290">
            <v>551800</v>
          </cell>
        </row>
        <row r="291">
          <cell r="G291" t="str">
            <v>Církve a náboženské společnosti</v>
          </cell>
          <cell r="O291" t="str">
            <v>poradenství</v>
          </cell>
          <cell r="AU291">
            <v>85300</v>
          </cell>
        </row>
        <row r="292">
          <cell r="G292" t="str">
            <v>Církve a náboženské společnosti</v>
          </cell>
          <cell r="O292" t="str">
            <v>sociální prevence</v>
          </cell>
          <cell r="AU292">
            <v>543800</v>
          </cell>
        </row>
        <row r="293">
          <cell r="G293" t="str">
            <v>Církve a náboženské společnosti</v>
          </cell>
          <cell r="O293" t="str">
            <v>sociální prevence</v>
          </cell>
          <cell r="AU293">
            <v>1268600</v>
          </cell>
        </row>
        <row r="294">
          <cell r="G294" t="str">
            <v>Církve a náboženské společnosti</v>
          </cell>
          <cell r="O294" t="str">
            <v>sociální prevence</v>
          </cell>
          <cell r="AU294">
            <v>678600</v>
          </cell>
        </row>
        <row r="295">
          <cell r="G295" t="str">
            <v>Církve a náboženské společnosti</v>
          </cell>
          <cell r="O295" t="str">
            <v>sociální péče</v>
          </cell>
          <cell r="AU295">
            <v>394600</v>
          </cell>
        </row>
        <row r="296">
          <cell r="G296" t="str">
            <v>Církve a náboženské společnosti</v>
          </cell>
          <cell r="O296" t="str">
            <v>sociální péče</v>
          </cell>
          <cell r="AU296">
            <v>324300</v>
          </cell>
        </row>
        <row r="297">
          <cell r="G297" t="str">
            <v>Církve a náboženské společnosti</v>
          </cell>
          <cell r="O297" t="str">
            <v>sociální péče</v>
          </cell>
          <cell r="AU297">
            <v>284600</v>
          </cell>
        </row>
        <row r="298">
          <cell r="G298" t="str">
            <v>Církve a náboženské společnosti</v>
          </cell>
          <cell r="O298" t="str">
            <v>sociální prevence</v>
          </cell>
          <cell r="AU298">
            <v>52400</v>
          </cell>
        </row>
        <row r="299">
          <cell r="G299" t="str">
            <v>Církve a náboženské společnosti</v>
          </cell>
          <cell r="O299" t="str">
            <v>sociální péče</v>
          </cell>
          <cell r="AU299">
            <v>3289600</v>
          </cell>
        </row>
        <row r="300">
          <cell r="G300" t="str">
            <v>Církve a náboženské společnosti</v>
          </cell>
          <cell r="O300" t="str">
            <v>sociální péče</v>
          </cell>
          <cell r="AU300">
            <v>282800</v>
          </cell>
        </row>
        <row r="301">
          <cell r="G301" t="str">
            <v>Církve a náboženské společnosti</v>
          </cell>
          <cell r="O301" t="str">
            <v>sociální péče</v>
          </cell>
          <cell r="AU301">
            <v>113100</v>
          </cell>
        </row>
        <row r="302">
          <cell r="G302" t="str">
            <v>Církve a náboženské společnosti</v>
          </cell>
          <cell r="O302" t="str">
            <v>sociální prevence</v>
          </cell>
          <cell r="AU302">
            <v>282300</v>
          </cell>
        </row>
        <row r="303">
          <cell r="G303" t="str">
            <v>Církve a náboženské společnosti</v>
          </cell>
          <cell r="O303" t="str">
            <v>sociální péče</v>
          </cell>
          <cell r="AU303">
            <v>324600</v>
          </cell>
        </row>
        <row r="304">
          <cell r="G304" t="str">
            <v>Církve a náboženské společnosti</v>
          </cell>
          <cell r="O304" t="str">
            <v>sociální péče</v>
          </cell>
          <cell r="AU304">
            <v>408300</v>
          </cell>
        </row>
        <row r="305">
          <cell r="G305" t="str">
            <v>Církve a náboženské společnosti</v>
          </cell>
          <cell r="O305" t="str">
            <v>sociální péče</v>
          </cell>
          <cell r="AU305">
            <v>1188800</v>
          </cell>
        </row>
        <row r="306">
          <cell r="G306" t="str">
            <v>Církve a náboženské společnosti</v>
          </cell>
          <cell r="O306" t="str">
            <v>sociální péče</v>
          </cell>
          <cell r="AU306">
            <v>3148200</v>
          </cell>
        </row>
        <row r="307">
          <cell r="G307" t="str">
            <v>Církve a náboženské společnosti</v>
          </cell>
          <cell r="O307" t="str">
            <v>sociální péče</v>
          </cell>
          <cell r="AU307">
            <v>6039800</v>
          </cell>
        </row>
        <row r="308">
          <cell r="G308" t="str">
            <v>Církve a náboženské společnosti</v>
          </cell>
          <cell r="O308" t="str">
            <v>sociální prevence</v>
          </cell>
          <cell r="AU308">
            <v>872100</v>
          </cell>
        </row>
        <row r="309">
          <cell r="G309" t="str">
            <v>Církve a náboženské společnosti</v>
          </cell>
          <cell r="O309" t="str">
            <v>sociální prevence</v>
          </cell>
          <cell r="AU309">
            <v>975000</v>
          </cell>
        </row>
        <row r="310">
          <cell r="G310" t="str">
            <v>Církve a náboženské společnosti</v>
          </cell>
          <cell r="O310" t="str">
            <v>sociální prevence</v>
          </cell>
          <cell r="AU310">
            <v>2027500</v>
          </cell>
        </row>
        <row r="311">
          <cell r="G311" t="str">
            <v>Církve a náboženské společnosti</v>
          </cell>
          <cell r="O311" t="str">
            <v>sociální péče</v>
          </cell>
          <cell r="AU311">
            <v>1018100</v>
          </cell>
        </row>
        <row r="312">
          <cell r="G312" t="str">
            <v>Církve a náboženské společnosti</v>
          </cell>
          <cell r="O312" t="str">
            <v>sociální péče</v>
          </cell>
          <cell r="AU312">
            <v>0</v>
          </cell>
        </row>
        <row r="313">
          <cell r="G313" t="str">
            <v>Církve a náboženské společnosti</v>
          </cell>
          <cell r="O313" t="str">
            <v>sociální prevence</v>
          </cell>
          <cell r="AU313">
            <v>196900</v>
          </cell>
        </row>
        <row r="314">
          <cell r="G314" t="str">
            <v>Církve a náboženské společnosti</v>
          </cell>
          <cell r="O314" t="str">
            <v>poradenství</v>
          </cell>
          <cell r="AU314">
            <v>260300</v>
          </cell>
        </row>
        <row r="315">
          <cell r="G315" t="str">
            <v>Občanské sdružení</v>
          </cell>
          <cell r="O315" t="str">
            <v>sociální péče</v>
          </cell>
          <cell r="AU315">
            <v>2263500</v>
          </cell>
        </row>
        <row r="316">
          <cell r="G316" t="str">
            <v>Občanské sdružení</v>
          </cell>
          <cell r="O316" t="str">
            <v>sociální prevence</v>
          </cell>
          <cell r="AU316">
            <v>1472500</v>
          </cell>
        </row>
        <row r="317">
          <cell r="G317" t="str">
            <v>Občanské sdružení</v>
          </cell>
          <cell r="O317" t="str">
            <v>sociální prevence</v>
          </cell>
          <cell r="AU317">
            <v>1941400</v>
          </cell>
        </row>
        <row r="318">
          <cell r="G318" t="str">
            <v>Občanské sdružení</v>
          </cell>
          <cell r="O318" t="str">
            <v>sociální prevence</v>
          </cell>
          <cell r="AU318">
            <v>741900</v>
          </cell>
        </row>
        <row r="319">
          <cell r="G319" t="str">
            <v>Občanské sdružení</v>
          </cell>
          <cell r="O319" t="str">
            <v>sociální prevence</v>
          </cell>
          <cell r="AU319">
            <v>1210300</v>
          </cell>
        </row>
        <row r="320">
          <cell r="G320" t="str">
            <v>Občanské sdružení</v>
          </cell>
          <cell r="O320" t="str">
            <v>sociální prevence</v>
          </cell>
          <cell r="AU320">
            <v>5952500</v>
          </cell>
        </row>
        <row r="321">
          <cell r="G321" t="str">
            <v>Občanské sdružení</v>
          </cell>
          <cell r="O321" t="str">
            <v>sociální prevence</v>
          </cell>
          <cell r="AU321">
            <v>1929300</v>
          </cell>
        </row>
        <row r="322">
          <cell r="G322" t="str">
            <v>Občanské sdružení</v>
          </cell>
          <cell r="O322" t="str">
            <v>sociální prevence</v>
          </cell>
          <cell r="AU322">
            <v>1964400</v>
          </cell>
        </row>
        <row r="323">
          <cell r="G323" t="str">
            <v>Občanské sdružení</v>
          </cell>
          <cell r="O323" t="str">
            <v>sociální prevence</v>
          </cell>
          <cell r="AU323">
            <v>1556100</v>
          </cell>
        </row>
        <row r="324">
          <cell r="G324" t="str">
            <v>Občanské sdružení</v>
          </cell>
          <cell r="O324" t="str">
            <v>sociální prevence</v>
          </cell>
          <cell r="AU324">
            <v>1557300</v>
          </cell>
        </row>
        <row r="325">
          <cell r="G325" t="str">
            <v>Občanské sdružení</v>
          </cell>
          <cell r="O325" t="str">
            <v>sociální péče</v>
          </cell>
          <cell r="AU325">
            <v>475700</v>
          </cell>
        </row>
        <row r="326">
          <cell r="G326" t="str">
            <v>Zapsaný ústav</v>
          </cell>
          <cell r="O326" t="str">
            <v>sociální prevence</v>
          </cell>
          <cell r="AU326">
            <v>2001600</v>
          </cell>
        </row>
        <row r="327">
          <cell r="G327" t="str">
            <v>Zapsaný ústav</v>
          </cell>
          <cell r="O327" t="str">
            <v>sociální péče</v>
          </cell>
          <cell r="AU327">
            <v>1373800</v>
          </cell>
        </row>
        <row r="328">
          <cell r="G328" t="str">
            <v>Zapsaný ústav</v>
          </cell>
          <cell r="O328" t="str">
            <v>sociální prevence</v>
          </cell>
          <cell r="AU328">
            <v>2187700</v>
          </cell>
        </row>
        <row r="329">
          <cell r="G329" t="str">
            <v>Zapsaný ústav</v>
          </cell>
          <cell r="O329" t="str">
            <v>sociální prevence</v>
          </cell>
          <cell r="AU329">
            <v>1871500</v>
          </cell>
        </row>
        <row r="330">
          <cell r="G330" t="str">
            <v>Zapsaný ústav</v>
          </cell>
          <cell r="O330" t="str">
            <v>sociální péče</v>
          </cell>
          <cell r="AU330">
            <v>2690600</v>
          </cell>
        </row>
        <row r="331">
          <cell r="G331" t="str">
            <v>Zapsaný ústav</v>
          </cell>
          <cell r="O331" t="str">
            <v>sociální prevence</v>
          </cell>
          <cell r="AU331">
            <v>166300</v>
          </cell>
        </row>
        <row r="332">
          <cell r="G332" t="str">
            <v>Zapsaný ústav</v>
          </cell>
          <cell r="O332" t="str">
            <v>sociální péče</v>
          </cell>
          <cell r="AU332">
            <v>954100</v>
          </cell>
        </row>
        <row r="333">
          <cell r="G333" t="str">
            <v>Obecně prospěšná společnost</v>
          </cell>
          <cell r="O333" t="str">
            <v>sociální péče</v>
          </cell>
          <cell r="AU333">
            <v>3325800</v>
          </cell>
        </row>
        <row r="334">
          <cell r="G334" t="str">
            <v>Ústav</v>
          </cell>
          <cell r="O334" t="str">
            <v>sociální prevence</v>
          </cell>
          <cell r="AU334">
            <v>82000</v>
          </cell>
        </row>
        <row r="335">
          <cell r="G335" t="str">
            <v>Ústav</v>
          </cell>
          <cell r="O335" t="str">
            <v>sociální prevence</v>
          </cell>
          <cell r="AU335">
            <v>37700</v>
          </cell>
        </row>
        <row r="336">
          <cell r="G336" t="str">
            <v>Obecně prospěšná společnost</v>
          </cell>
          <cell r="O336" t="str">
            <v>sociální péče</v>
          </cell>
          <cell r="AU336">
            <v>493500</v>
          </cell>
        </row>
        <row r="337">
          <cell r="G337" t="str">
            <v>Obecně prospěšná společnost</v>
          </cell>
          <cell r="O337" t="str">
            <v>sociální prevence</v>
          </cell>
          <cell r="AU337">
            <v>1136700</v>
          </cell>
        </row>
        <row r="338">
          <cell r="G338" t="str">
            <v>Obecně prospěšná společnost</v>
          </cell>
          <cell r="O338" t="str">
            <v>sociální péče</v>
          </cell>
          <cell r="AU338">
            <v>1097200</v>
          </cell>
        </row>
        <row r="339">
          <cell r="G339" t="str">
            <v>Obecně prospěšná společnost</v>
          </cell>
          <cell r="O339" t="str">
            <v>sociální péče</v>
          </cell>
          <cell r="AU339">
            <v>382000</v>
          </cell>
        </row>
        <row r="340">
          <cell r="G340" t="str">
            <v>Obecně prospěšná společnost</v>
          </cell>
          <cell r="O340" t="str">
            <v>sociální péče</v>
          </cell>
          <cell r="AU340">
            <v>1150400</v>
          </cell>
        </row>
        <row r="341">
          <cell r="G341" t="str">
            <v>Společnost s ručením omezeným</v>
          </cell>
          <cell r="O341" t="str">
            <v>sociální péče</v>
          </cell>
          <cell r="AU341">
            <v>201800</v>
          </cell>
        </row>
        <row r="342">
          <cell r="G342" t="str">
            <v>Spolek</v>
          </cell>
          <cell r="O342" t="str">
            <v>sociální péče</v>
          </cell>
          <cell r="AU342">
            <v>1662800</v>
          </cell>
        </row>
        <row r="343">
          <cell r="G343" t="str">
            <v>Obecně prospěšná společnost</v>
          </cell>
          <cell r="O343" t="str">
            <v>sociální péče</v>
          </cell>
          <cell r="AU343">
            <v>132200</v>
          </cell>
        </row>
        <row r="344">
          <cell r="G344" t="str">
            <v>Obecně prospěšná společnost</v>
          </cell>
          <cell r="O344" t="str">
            <v>sociální péče</v>
          </cell>
          <cell r="AU344">
            <v>62100</v>
          </cell>
        </row>
        <row r="345">
          <cell r="G345" t="str">
            <v>Obecně prospěšná společnost</v>
          </cell>
          <cell r="O345" t="str">
            <v>sociální péče</v>
          </cell>
          <cell r="AU345">
            <v>169600</v>
          </cell>
        </row>
        <row r="346">
          <cell r="G346" t="str">
            <v>Obecně prospěšná společnost</v>
          </cell>
          <cell r="O346" t="str">
            <v>poradenství</v>
          </cell>
          <cell r="AU346">
            <v>93000</v>
          </cell>
        </row>
        <row r="347">
          <cell r="G347" t="str">
            <v>Občanské sdružení</v>
          </cell>
          <cell r="O347" t="str">
            <v>sociální prevence</v>
          </cell>
          <cell r="AU347">
            <v>282100</v>
          </cell>
        </row>
        <row r="348">
          <cell r="G348" t="str">
            <v>Občanské sdružení</v>
          </cell>
          <cell r="O348" t="str">
            <v>sociální prevence</v>
          </cell>
          <cell r="AU348">
            <v>488300</v>
          </cell>
        </row>
        <row r="349">
          <cell r="G349" t="str">
            <v>Občanské sdružení</v>
          </cell>
          <cell r="O349" t="str">
            <v>sociální prevence</v>
          </cell>
          <cell r="AU349">
            <v>65600</v>
          </cell>
        </row>
        <row r="350">
          <cell r="G350" t="str">
            <v>Občanské sdružení</v>
          </cell>
          <cell r="O350" t="str">
            <v>poradenství</v>
          </cell>
          <cell r="AU350">
            <v>273600</v>
          </cell>
        </row>
        <row r="351">
          <cell r="G351" t="str">
            <v>Občanské sdružení</v>
          </cell>
          <cell r="O351" t="str">
            <v>sociální prevence</v>
          </cell>
          <cell r="AU351">
            <v>480100</v>
          </cell>
        </row>
        <row r="352">
          <cell r="G352" t="str">
            <v>Ústav</v>
          </cell>
          <cell r="O352" t="str">
            <v>sociální péče</v>
          </cell>
          <cell r="AU352">
            <v>475700</v>
          </cell>
        </row>
        <row r="353">
          <cell r="G353" t="str">
            <v>Ústav</v>
          </cell>
          <cell r="O353" t="str">
            <v>sociální péče</v>
          </cell>
          <cell r="AU353">
            <v>248800</v>
          </cell>
        </row>
        <row r="354">
          <cell r="G354" t="str">
            <v>Ústav</v>
          </cell>
          <cell r="O354" t="str">
            <v>sociální péče</v>
          </cell>
          <cell r="AU354">
            <v>1131200</v>
          </cell>
        </row>
        <row r="355">
          <cell r="G355" t="str">
            <v>Ústav</v>
          </cell>
          <cell r="O355" t="str">
            <v>poradenství</v>
          </cell>
          <cell r="AU355">
            <v>34600</v>
          </cell>
        </row>
        <row r="356">
          <cell r="G356" t="str">
            <v>Obecně prospěšná společnost</v>
          </cell>
          <cell r="O356" t="str">
            <v>sociální prevence</v>
          </cell>
          <cell r="AU356">
            <v>717300</v>
          </cell>
        </row>
        <row r="357">
          <cell r="G357" t="str">
            <v>Obecně prospěšná společnost</v>
          </cell>
          <cell r="O357" t="str">
            <v>sociální péče</v>
          </cell>
          <cell r="AU357">
            <v>180900</v>
          </cell>
        </row>
        <row r="358">
          <cell r="G358" t="str">
            <v>Obecně prospěšná společnost</v>
          </cell>
          <cell r="O358" t="str">
            <v>sociální péče</v>
          </cell>
          <cell r="AU358">
            <v>989800</v>
          </cell>
        </row>
        <row r="359">
          <cell r="G359" t="str">
            <v>Pobočný spolek</v>
          </cell>
          <cell r="O359" t="str">
            <v>poradenství</v>
          </cell>
          <cell r="AU359">
            <v>281200</v>
          </cell>
        </row>
        <row r="360">
          <cell r="G360" t="str">
            <v>Obecně prospěšná společnost</v>
          </cell>
          <cell r="O360" t="str">
            <v>sociální péče</v>
          </cell>
          <cell r="AU360">
            <v>1340400</v>
          </cell>
        </row>
        <row r="361">
          <cell r="G361" t="str">
            <v>Obecně prospěšná společnost</v>
          </cell>
          <cell r="O361" t="str">
            <v>sociální prevence</v>
          </cell>
          <cell r="AU361">
            <v>110400</v>
          </cell>
        </row>
        <row r="362">
          <cell r="G362" t="str">
            <v>Obecně prospěšná společnost</v>
          </cell>
          <cell r="O362" t="str">
            <v>sociální prevence</v>
          </cell>
          <cell r="AU362">
            <v>803200</v>
          </cell>
        </row>
        <row r="363">
          <cell r="G363" t="str">
            <v>Příspěvková organizace zřízená územním samosprávným celkem</v>
          </cell>
          <cell r="O363" t="str">
            <v>sociální péče</v>
          </cell>
          <cell r="AU363">
            <v>5175900</v>
          </cell>
        </row>
        <row r="364">
          <cell r="G364" t="str">
            <v>Příspěvková organizace zřízená územním samosprávným celkem</v>
          </cell>
          <cell r="O364" t="str">
            <v>sociální péče</v>
          </cell>
          <cell r="AU364">
            <v>1091900</v>
          </cell>
        </row>
        <row r="365">
          <cell r="G365" t="str">
            <v>Příspěvková organizace zřízená územním samosprávným celkem</v>
          </cell>
          <cell r="O365" t="str">
            <v>sociální péče</v>
          </cell>
          <cell r="AU365">
            <v>109400</v>
          </cell>
        </row>
        <row r="366">
          <cell r="G366" t="str">
            <v>Příspěvková organizace zřízená územním samosprávným celkem</v>
          </cell>
          <cell r="O366" t="str">
            <v>sociální péče</v>
          </cell>
          <cell r="AU366">
            <v>2860400</v>
          </cell>
        </row>
        <row r="367">
          <cell r="G367" t="str">
            <v>Ústav</v>
          </cell>
          <cell r="O367" t="str">
            <v>sociální péče</v>
          </cell>
          <cell r="AU367">
            <v>0</v>
          </cell>
        </row>
        <row r="368">
          <cell r="G368" t="str">
            <v>Spolek</v>
          </cell>
          <cell r="O368" t="str">
            <v>poradenství</v>
          </cell>
          <cell r="AU368">
            <v>5600</v>
          </cell>
        </row>
        <row r="369">
          <cell r="G369" t="str">
            <v>Spolek</v>
          </cell>
          <cell r="O369" t="str">
            <v>poradenství</v>
          </cell>
          <cell r="AU369">
            <v>98000</v>
          </cell>
        </row>
        <row r="370">
          <cell r="G370" t="str">
            <v>Spolek</v>
          </cell>
          <cell r="O370" t="str">
            <v>sociální prevence</v>
          </cell>
          <cell r="AU370">
            <v>1153700</v>
          </cell>
        </row>
        <row r="371">
          <cell r="G371" t="str">
            <v>Společnost s ručením omezeným</v>
          </cell>
          <cell r="O371" t="str">
            <v>sociální péče</v>
          </cell>
          <cell r="AU371">
            <v>208000</v>
          </cell>
        </row>
        <row r="372">
          <cell r="G372" t="str">
            <v>Společnost s ručením omezeným</v>
          </cell>
          <cell r="O372" t="str">
            <v>sociální péče</v>
          </cell>
          <cell r="AU372">
            <v>349500</v>
          </cell>
        </row>
        <row r="373">
          <cell r="G373" t="str">
            <v>Společnost s ručením omezeným</v>
          </cell>
          <cell r="O373" t="str">
            <v>poradenství</v>
          </cell>
          <cell r="AU373">
            <v>27300</v>
          </cell>
        </row>
        <row r="374">
          <cell r="G374" t="str">
            <v>Spolek</v>
          </cell>
          <cell r="O374" t="str">
            <v>sociální prevence</v>
          </cell>
          <cell r="AU374">
            <v>1008900</v>
          </cell>
        </row>
        <row r="375">
          <cell r="G375" t="str">
            <v>Spolek</v>
          </cell>
          <cell r="O375" t="str">
            <v>sociální prevence</v>
          </cell>
          <cell r="AU375">
            <v>1486100</v>
          </cell>
        </row>
        <row r="376">
          <cell r="G376" t="str">
            <v>Občanské sdružení</v>
          </cell>
          <cell r="O376" t="str">
            <v>sociální prevence</v>
          </cell>
          <cell r="AU376">
            <v>427800</v>
          </cell>
        </row>
        <row r="377">
          <cell r="G377" t="str">
            <v>Občanské sdružení</v>
          </cell>
          <cell r="O377" t="str">
            <v>sociální péče</v>
          </cell>
          <cell r="AU377">
            <v>2273900</v>
          </cell>
        </row>
        <row r="378">
          <cell r="G378" t="str">
            <v>Občanské sdružení</v>
          </cell>
          <cell r="O378" t="str">
            <v>sociální péče</v>
          </cell>
          <cell r="AU378">
            <v>849500</v>
          </cell>
        </row>
        <row r="379">
          <cell r="G379" t="str">
            <v>Fyzická osoba podnikající dle jiných zákonů než živnostenského a zákona o zemědělství nezapsaná v obchodním rejstříku</v>
          </cell>
          <cell r="O379" t="str">
            <v>sociální prevence</v>
          </cell>
          <cell r="AU379">
            <v>273600</v>
          </cell>
        </row>
        <row r="380">
          <cell r="G380" t="str">
            <v>Fyzická osoba podnikající dle jiných zákonů než živnostenského a zákona o zemědělství nezapsaná v obchodním rejstříku</v>
          </cell>
          <cell r="O380" t="str">
            <v>poradenství</v>
          </cell>
          <cell r="AU380">
            <v>120300</v>
          </cell>
        </row>
        <row r="381">
          <cell r="G381" t="str">
            <v>Zapsaný ústav</v>
          </cell>
          <cell r="O381" t="str">
            <v>sociální prevence</v>
          </cell>
          <cell r="AU381">
            <v>291000</v>
          </cell>
        </row>
        <row r="382">
          <cell r="G382" t="str">
            <v>Zapsaný ústav</v>
          </cell>
          <cell r="O382" t="str">
            <v>sociální prevence</v>
          </cell>
          <cell r="AU382">
            <v>1319000</v>
          </cell>
        </row>
        <row r="383">
          <cell r="G383" t="str">
            <v>Příspěvková organizace zřízená územním samosprávným celkem</v>
          </cell>
          <cell r="O383" t="str">
            <v>poradenství</v>
          </cell>
          <cell r="AU383">
            <v>100600</v>
          </cell>
        </row>
        <row r="384">
          <cell r="G384" t="str">
            <v>Příspěvková organizace zřízená územním samosprávným celkem</v>
          </cell>
          <cell r="O384" t="str">
            <v>sociální prevence</v>
          </cell>
          <cell r="AU384">
            <v>272400</v>
          </cell>
        </row>
        <row r="385">
          <cell r="G385" t="str">
            <v>Příspěvková organizace zřízená územním samosprávným celkem</v>
          </cell>
          <cell r="O385" t="str">
            <v>sociální péče</v>
          </cell>
          <cell r="AU385">
            <v>4712800</v>
          </cell>
        </row>
        <row r="386">
          <cell r="G386" t="str">
            <v>Obecně prospěšná společnost</v>
          </cell>
          <cell r="O386" t="str">
            <v>poradenství</v>
          </cell>
          <cell r="AU386">
            <v>113800</v>
          </cell>
        </row>
        <row r="387">
          <cell r="G387" t="str">
            <v>Obecně prospěšná společnost</v>
          </cell>
          <cell r="O387" t="str">
            <v>sociální prevence</v>
          </cell>
          <cell r="AU387">
            <v>1981800</v>
          </cell>
        </row>
        <row r="388">
          <cell r="G388" t="str">
            <v>Obecně prospěšná společnost</v>
          </cell>
          <cell r="O388" t="str">
            <v>sociální prevence</v>
          </cell>
          <cell r="AU388">
            <v>1307200</v>
          </cell>
        </row>
        <row r="389">
          <cell r="G389" t="str">
            <v>Obecně prospěšná společnost</v>
          </cell>
          <cell r="O389" t="str">
            <v>sociální prevence</v>
          </cell>
          <cell r="AU389">
            <v>1335500</v>
          </cell>
        </row>
        <row r="390">
          <cell r="G390" t="str">
            <v>Obecně prospěšná společnost</v>
          </cell>
          <cell r="O390" t="str">
            <v>sociální prevence</v>
          </cell>
          <cell r="AU390">
            <v>1356900</v>
          </cell>
        </row>
        <row r="391">
          <cell r="G391" t="str">
            <v>Obecně prospěšná společnost</v>
          </cell>
          <cell r="O391" t="str">
            <v>sociální prevence</v>
          </cell>
          <cell r="AU391">
            <v>2250300</v>
          </cell>
        </row>
        <row r="392">
          <cell r="G392" t="str">
            <v>Obecně prospěšná společnost</v>
          </cell>
          <cell r="O392" t="str">
            <v>sociální prevence</v>
          </cell>
          <cell r="AU392">
            <v>1180800</v>
          </cell>
        </row>
        <row r="393">
          <cell r="G393" t="str">
            <v>Obecně prospěšná společnost</v>
          </cell>
          <cell r="O393" t="str">
            <v>sociální prevence</v>
          </cell>
          <cell r="AU393">
            <v>1375600</v>
          </cell>
        </row>
        <row r="394">
          <cell r="G394" t="str">
            <v>Obecně prospěšná společnost</v>
          </cell>
          <cell r="O394" t="str">
            <v>sociální péče</v>
          </cell>
          <cell r="AU394">
            <v>591600</v>
          </cell>
        </row>
        <row r="395">
          <cell r="G395" t="str">
            <v>Obecně prospěšná společnost</v>
          </cell>
          <cell r="O395" t="str">
            <v>sociální prevence</v>
          </cell>
          <cell r="AU395">
            <v>176000</v>
          </cell>
        </row>
        <row r="396">
          <cell r="G396" t="str">
            <v>Obecně prospěšná společnost</v>
          </cell>
          <cell r="O396" t="str">
            <v>sociální péče</v>
          </cell>
          <cell r="AU396">
            <v>1719400</v>
          </cell>
        </row>
        <row r="397">
          <cell r="G397" t="str">
            <v>Občanské sdružení</v>
          </cell>
          <cell r="O397" t="str">
            <v>sociální prevence</v>
          </cell>
          <cell r="AU397">
            <v>2041000</v>
          </cell>
        </row>
        <row r="398">
          <cell r="G398" t="str">
            <v>Obecně prospěšná společnost</v>
          </cell>
          <cell r="O398" t="str">
            <v>sociální péče</v>
          </cell>
          <cell r="AU398">
            <v>764400</v>
          </cell>
        </row>
        <row r="399">
          <cell r="G399" t="str">
            <v>Obecně prospěšná společnost</v>
          </cell>
          <cell r="O399" t="str">
            <v>sociální prevence</v>
          </cell>
          <cell r="AU399">
            <v>284500</v>
          </cell>
        </row>
        <row r="400">
          <cell r="G400" t="str">
            <v>Obecně prospěšná společnost</v>
          </cell>
          <cell r="O400" t="str">
            <v>poradenství</v>
          </cell>
          <cell r="AU400">
            <v>123500</v>
          </cell>
        </row>
        <row r="401">
          <cell r="G401" t="str">
            <v>Obecně prospěšná společnost</v>
          </cell>
          <cell r="O401" t="str">
            <v>sociální péče</v>
          </cell>
          <cell r="AU401">
            <v>13500</v>
          </cell>
        </row>
        <row r="402">
          <cell r="G402" t="str">
            <v>Obecně prospěšná společnost</v>
          </cell>
          <cell r="O402" t="str">
            <v>sociální prevence</v>
          </cell>
          <cell r="AU402">
            <v>241700</v>
          </cell>
        </row>
        <row r="403">
          <cell r="G403" t="str">
            <v>Obecně prospěšná společnost</v>
          </cell>
          <cell r="O403" t="str">
            <v>sociální prevence</v>
          </cell>
          <cell r="AU403">
            <v>1479500</v>
          </cell>
        </row>
        <row r="404">
          <cell r="G404" t="str">
            <v>Obecně prospěšná společnost</v>
          </cell>
          <cell r="O404" t="str">
            <v>sociální péče</v>
          </cell>
          <cell r="AU404">
            <v>15800</v>
          </cell>
        </row>
        <row r="405">
          <cell r="G405" t="str">
            <v>Obec</v>
          </cell>
          <cell r="O405" t="str">
            <v>sociální péče</v>
          </cell>
          <cell r="AU405">
            <v>2366200</v>
          </cell>
        </row>
        <row r="406">
          <cell r="G406" t="str">
            <v>Obec</v>
          </cell>
          <cell r="O406" t="str">
            <v>sociální péče</v>
          </cell>
          <cell r="AU406">
            <v>937700</v>
          </cell>
        </row>
        <row r="407">
          <cell r="G407" t="str">
            <v>Obec</v>
          </cell>
          <cell r="O407" t="str">
            <v>sociální péče</v>
          </cell>
          <cell r="AU407">
            <v>950500</v>
          </cell>
        </row>
        <row r="408">
          <cell r="G408" t="str">
            <v>Obec</v>
          </cell>
          <cell r="O408" t="str">
            <v>sociální péče</v>
          </cell>
          <cell r="AU408">
            <v>507800</v>
          </cell>
        </row>
        <row r="409">
          <cell r="G409" t="str">
            <v>Obec</v>
          </cell>
          <cell r="O409" t="str">
            <v>sociální péče</v>
          </cell>
          <cell r="AU409">
            <v>187600</v>
          </cell>
        </row>
        <row r="410">
          <cell r="G410" t="str">
            <v>Obec</v>
          </cell>
          <cell r="O410" t="str">
            <v>sociální péče</v>
          </cell>
          <cell r="AU410">
            <v>210300</v>
          </cell>
        </row>
        <row r="411">
          <cell r="G411" t="str">
            <v>Obec</v>
          </cell>
          <cell r="O411" t="str">
            <v>sociální péče</v>
          </cell>
          <cell r="AU411">
            <v>186500</v>
          </cell>
        </row>
        <row r="412">
          <cell r="G412" t="str">
            <v>Obec</v>
          </cell>
          <cell r="O412" t="str">
            <v>sociální péče</v>
          </cell>
          <cell r="AU412">
            <v>490900</v>
          </cell>
        </row>
        <row r="413">
          <cell r="G413" t="str">
            <v>Obec</v>
          </cell>
          <cell r="O413" t="str">
            <v>sociální péče</v>
          </cell>
          <cell r="AU413">
            <v>786200</v>
          </cell>
        </row>
        <row r="414">
          <cell r="G414" t="str">
            <v>Obec</v>
          </cell>
          <cell r="O414" t="str">
            <v>sociální péče</v>
          </cell>
          <cell r="AU414">
            <v>79100</v>
          </cell>
        </row>
        <row r="415">
          <cell r="G415" t="str">
            <v>Obec</v>
          </cell>
          <cell r="O415" t="str">
            <v>sociální péče</v>
          </cell>
          <cell r="AU415">
            <v>803100</v>
          </cell>
        </row>
        <row r="416">
          <cell r="G416" t="str">
            <v>Obec</v>
          </cell>
          <cell r="O416" t="str">
            <v>sociální péče</v>
          </cell>
          <cell r="AU416">
            <v>661500</v>
          </cell>
        </row>
        <row r="417">
          <cell r="G417" t="str">
            <v>Obec</v>
          </cell>
          <cell r="O417" t="str">
            <v>sociální prevence</v>
          </cell>
          <cell r="AU417">
            <v>2496400</v>
          </cell>
        </row>
        <row r="418">
          <cell r="G418" t="str">
            <v>Obec</v>
          </cell>
          <cell r="O418" t="str">
            <v>sociální prevence</v>
          </cell>
          <cell r="AU418">
            <v>701500</v>
          </cell>
        </row>
        <row r="419">
          <cell r="G419" t="str">
            <v>Obec</v>
          </cell>
          <cell r="O419" t="str">
            <v>poradenství</v>
          </cell>
          <cell r="AU419">
            <v>20700</v>
          </cell>
        </row>
        <row r="420">
          <cell r="G420" t="str">
            <v>Obec</v>
          </cell>
          <cell r="O420" t="str">
            <v>sociální prevence</v>
          </cell>
          <cell r="AU420">
            <v>716700</v>
          </cell>
        </row>
        <row r="421">
          <cell r="G421" t="str">
            <v>Obec</v>
          </cell>
          <cell r="O421" t="str">
            <v>sociální prevence</v>
          </cell>
          <cell r="AU421">
            <v>407000</v>
          </cell>
        </row>
        <row r="422">
          <cell r="G422" t="str">
            <v>Obec</v>
          </cell>
          <cell r="O422" t="str">
            <v>sociální prevence</v>
          </cell>
          <cell r="AU422">
            <v>480700</v>
          </cell>
        </row>
        <row r="423">
          <cell r="G423" t="str">
            <v>Obec</v>
          </cell>
          <cell r="O423" t="str">
            <v>sociální péče</v>
          </cell>
          <cell r="AU423">
            <v>210100</v>
          </cell>
        </row>
        <row r="424">
          <cell r="G424" t="str">
            <v>Obec</v>
          </cell>
          <cell r="O424" t="str">
            <v>sociální péče</v>
          </cell>
          <cell r="AU424">
            <v>135500</v>
          </cell>
        </row>
        <row r="425">
          <cell r="G425" t="str">
            <v>Obec</v>
          </cell>
          <cell r="O425" t="str">
            <v>sociální prevence</v>
          </cell>
          <cell r="AU425">
            <v>201300</v>
          </cell>
        </row>
        <row r="426">
          <cell r="G426" t="str">
            <v>Obec</v>
          </cell>
          <cell r="O426" t="str">
            <v>sociální prevence</v>
          </cell>
          <cell r="AU426">
            <v>234100</v>
          </cell>
        </row>
        <row r="427">
          <cell r="G427" t="str">
            <v>Obec</v>
          </cell>
          <cell r="O427" t="str">
            <v>sociální prevence</v>
          </cell>
          <cell r="AU427">
            <v>196900</v>
          </cell>
        </row>
        <row r="428">
          <cell r="G428" t="str">
            <v>Obec</v>
          </cell>
          <cell r="O428" t="str">
            <v>sociální péče</v>
          </cell>
          <cell r="AU428">
            <v>1085100</v>
          </cell>
        </row>
        <row r="429">
          <cell r="G429" t="str">
            <v>Obec</v>
          </cell>
          <cell r="O429" t="str">
            <v>sociální péče</v>
          </cell>
          <cell r="AU429">
            <v>536100</v>
          </cell>
        </row>
        <row r="430">
          <cell r="G430" t="str">
            <v>Rozpočtová organizace</v>
          </cell>
          <cell r="O430" t="str">
            <v>sociální péče</v>
          </cell>
          <cell r="AU430">
            <v>1061100</v>
          </cell>
        </row>
        <row r="431">
          <cell r="G431" t="str">
            <v>Obec</v>
          </cell>
          <cell r="O431" t="str">
            <v>sociální péče</v>
          </cell>
          <cell r="AU431">
            <v>803100</v>
          </cell>
        </row>
        <row r="432">
          <cell r="G432" t="str">
            <v>Obec</v>
          </cell>
          <cell r="O432" t="str">
            <v>sociální péče</v>
          </cell>
          <cell r="AU432">
            <v>266900</v>
          </cell>
        </row>
        <row r="433">
          <cell r="G433" t="str">
            <v>Obec</v>
          </cell>
          <cell r="O433" t="str">
            <v>sociální péče</v>
          </cell>
          <cell r="AU433">
            <v>522600</v>
          </cell>
        </row>
        <row r="434">
          <cell r="G434" t="str">
            <v>Obec</v>
          </cell>
          <cell r="O434" t="str">
            <v>sociální péče</v>
          </cell>
          <cell r="AU434">
            <v>1287600</v>
          </cell>
        </row>
        <row r="435">
          <cell r="G435" t="str">
            <v>Obec</v>
          </cell>
          <cell r="O435" t="str">
            <v>sociální péče</v>
          </cell>
          <cell r="AU435">
            <v>326900</v>
          </cell>
        </row>
        <row r="436">
          <cell r="G436" t="str">
            <v>Obec</v>
          </cell>
          <cell r="O436" t="str">
            <v>sociální péče</v>
          </cell>
          <cell r="AU436">
            <v>282800</v>
          </cell>
        </row>
        <row r="437">
          <cell r="G437" t="str">
            <v>Obec</v>
          </cell>
          <cell r="O437" t="str">
            <v>sociální péče</v>
          </cell>
          <cell r="AU437">
            <v>214800</v>
          </cell>
        </row>
        <row r="438">
          <cell r="G438" t="str">
            <v>Obec</v>
          </cell>
          <cell r="O438" t="str">
            <v>sociální péče</v>
          </cell>
          <cell r="AU438">
            <v>202400</v>
          </cell>
        </row>
        <row r="439">
          <cell r="G439" t="str">
            <v>Obec</v>
          </cell>
          <cell r="O439" t="str">
            <v>sociální péče</v>
          </cell>
          <cell r="AU439">
            <v>1042200</v>
          </cell>
        </row>
        <row r="440">
          <cell r="G440" t="str">
            <v>Obec</v>
          </cell>
          <cell r="O440" t="str">
            <v>sociální péče</v>
          </cell>
          <cell r="AU440">
            <v>381200</v>
          </cell>
        </row>
        <row r="441">
          <cell r="G441" t="str">
            <v>Obec</v>
          </cell>
          <cell r="O441" t="str">
            <v>sociální péče</v>
          </cell>
          <cell r="AU441">
            <v>536100</v>
          </cell>
        </row>
        <row r="442">
          <cell r="G442" t="str">
            <v>Obec</v>
          </cell>
          <cell r="O442" t="str">
            <v>sociální péče</v>
          </cell>
          <cell r="AU442">
            <v>487500</v>
          </cell>
        </row>
        <row r="443">
          <cell r="G443" t="str">
            <v>Příspěvková organizace obce</v>
          </cell>
          <cell r="O443" t="str">
            <v>sociální péče</v>
          </cell>
          <cell r="AU443">
            <v>135700</v>
          </cell>
        </row>
        <row r="444">
          <cell r="G444" t="str">
            <v>Příspěvková organizace obce</v>
          </cell>
          <cell r="O444" t="str">
            <v>sociální péče</v>
          </cell>
          <cell r="AU444">
            <v>374400</v>
          </cell>
        </row>
        <row r="445">
          <cell r="G445" t="str">
            <v>Příspěvková organizace obce</v>
          </cell>
          <cell r="O445" t="str">
            <v>sociální péče</v>
          </cell>
          <cell r="AU445">
            <v>114800</v>
          </cell>
        </row>
        <row r="446">
          <cell r="G446" t="str">
            <v>Příspěvková organizace obce</v>
          </cell>
          <cell r="O446" t="str">
            <v>sociální péče</v>
          </cell>
          <cell r="AU446">
            <v>730700</v>
          </cell>
        </row>
        <row r="447">
          <cell r="G447" t="str">
            <v>Příspěvková organizace obce</v>
          </cell>
          <cell r="O447" t="str">
            <v>sociální péče</v>
          </cell>
          <cell r="AU447">
            <v>3342200</v>
          </cell>
        </row>
        <row r="448">
          <cell r="G448" t="str">
            <v>Příspěvková organizace obce</v>
          </cell>
          <cell r="O448" t="str">
            <v>sociální péče</v>
          </cell>
          <cell r="AU448">
            <v>263200</v>
          </cell>
        </row>
        <row r="449">
          <cell r="G449" t="str">
            <v>Příspěvková organizace obce</v>
          </cell>
          <cell r="O449" t="str">
            <v>sociální péče</v>
          </cell>
          <cell r="AU449">
            <v>1490900</v>
          </cell>
        </row>
        <row r="450">
          <cell r="G450" t="str">
            <v>Obec</v>
          </cell>
          <cell r="O450" t="str">
            <v>sociální péče</v>
          </cell>
          <cell r="AU450">
            <v>163400</v>
          </cell>
        </row>
        <row r="451">
          <cell r="G451" t="str">
            <v>Obec</v>
          </cell>
          <cell r="O451" t="str">
            <v>sociální péče</v>
          </cell>
          <cell r="AU451">
            <v>457400</v>
          </cell>
        </row>
        <row r="452">
          <cell r="G452" t="str">
            <v>Spolek</v>
          </cell>
          <cell r="O452" t="str">
            <v>sociální prevence</v>
          </cell>
          <cell r="AU452">
            <v>800900</v>
          </cell>
        </row>
        <row r="453">
          <cell r="G453" t="str">
            <v>Spolek</v>
          </cell>
          <cell r="O453" t="str">
            <v>sociální prevence</v>
          </cell>
          <cell r="AU453">
            <v>1283100</v>
          </cell>
        </row>
        <row r="454">
          <cell r="G454" t="str">
            <v>Spolek</v>
          </cell>
          <cell r="O454" t="str">
            <v>sociální prevence</v>
          </cell>
          <cell r="AU454">
            <v>410000</v>
          </cell>
        </row>
        <row r="455">
          <cell r="G455" t="str">
            <v>Příspěvková organizace zřízená územním samosprávným celkem</v>
          </cell>
          <cell r="O455" t="str">
            <v>sociální péče</v>
          </cell>
          <cell r="AU455">
            <v>5644400</v>
          </cell>
        </row>
        <row r="456">
          <cell r="G456" t="str">
            <v>Příspěvková organizace zřízená územním samosprávným celkem</v>
          </cell>
          <cell r="O456" t="str">
            <v>sociální prevence</v>
          </cell>
          <cell r="AU456">
            <v>1330100</v>
          </cell>
        </row>
        <row r="457">
          <cell r="G457" t="str">
            <v>Příspěvková organizace zřízená územním samosprávným celkem</v>
          </cell>
          <cell r="O457" t="str">
            <v>sociální péče</v>
          </cell>
          <cell r="AU457">
            <v>5457200</v>
          </cell>
        </row>
        <row r="458">
          <cell r="G458" t="str">
            <v>Spolek</v>
          </cell>
          <cell r="O458" t="str">
            <v>sociální prevence</v>
          </cell>
          <cell r="AU458">
            <v>729900</v>
          </cell>
        </row>
        <row r="459">
          <cell r="G459" t="str">
            <v>Spolek</v>
          </cell>
          <cell r="O459" t="str">
            <v>sociální prevence</v>
          </cell>
          <cell r="AU459">
            <v>570100</v>
          </cell>
        </row>
        <row r="460">
          <cell r="G460" t="str">
            <v>Občanské sdružení</v>
          </cell>
          <cell r="O460" t="str">
            <v>sociální péče</v>
          </cell>
          <cell r="AU460">
            <v>702500</v>
          </cell>
        </row>
        <row r="461">
          <cell r="G461" t="str">
            <v>Občanské sdružení</v>
          </cell>
          <cell r="O461" t="str">
            <v>poradenství</v>
          </cell>
          <cell r="AU461">
            <v>47000</v>
          </cell>
        </row>
        <row r="462">
          <cell r="G462" t="str">
            <v>Spolek</v>
          </cell>
          <cell r="O462" t="str">
            <v>sociální prevence</v>
          </cell>
          <cell r="AU462">
            <v>1879100</v>
          </cell>
        </row>
        <row r="463">
          <cell r="G463" t="str">
            <v>Spolek</v>
          </cell>
          <cell r="O463" t="str">
            <v>sociální prevence</v>
          </cell>
          <cell r="AU463">
            <v>700300</v>
          </cell>
        </row>
        <row r="464">
          <cell r="G464" t="str">
            <v>Spolek</v>
          </cell>
          <cell r="O464" t="str">
            <v>sociální prevence</v>
          </cell>
          <cell r="AU464">
            <v>554800</v>
          </cell>
        </row>
        <row r="465">
          <cell r="G465" t="str">
            <v>Občanské sdružení</v>
          </cell>
          <cell r="O465" t="str">
            <v>poradenství</v>
          </cell>
          <cell r="AU465">
            <v>52400</v>
          </cell>
        </row>
        <row r="466">
          <cell r="G466" t="str">
            <v>Občanské sdružení</v>
          </cell>
          <cell r="O466" t="str">
            <v>sociální péče</v>
          </cell>
          <cell r="AU466">
            <v>494100</v>
          </cell>
        </row>
        <row r="467">
          <cell r="G467" t="str">
            <v>Občanské sdružení</v>
          </cell>
          <cell r="O467" t="str">
            <v>sociální prevence</v>
          </cell>
          <cell r="AU467">
            <v>1532900</v>
          </cell>
        </row>
        <row r="468">
          <cell r="G468" t="str">
            <v>Občanské sdružení</v>
          </cell>
          <cell r="O468" t="str">
            <v>poradenství</v>
          </cell>
          <cell r="AU468">
            <v>71600</v>
          </cell>
        </row>
        <row r="469">
          <cell r="G469" t="str">
            <v>Občanské sdružení</v>
          </cell>
          <cell r="O469" t="str">
            <v>sociální péče</v>
          </cell>
          <cell r="AU469">
            <v>799300</v>
          </cell>
        </row>
        <row r="470">
          <cell r="G470" t="str">
            <v>Spolek</v>
          </cell>
          <cell r="O470" t="str">
            <v>poradenství</v>
          </cell>
          <cell r="AU470">
            <v>315100</v>
          </cell>
        </row>
        <row r="471">
          <cell r="G471" t="str">
            <v>Občanské sdružení</v>
          </cell>
          <cell r="O471" t="str">
            <v>sociální prevence</v>
          </cell>
          <cell r="AU471">
            <v>63900</v>
          </cell>
        </row>
        <row r="472">
          <cell r="G472" t="str">
            <v>zzapsaný ústav</v>
          </cell>
          <cell r="O472" t="str">
            <v>sociální péče</v>
          </cell>
          <cell r="AU472">
            <v>1603700</v>
          </cell>
        </row>
        <row r="473">
          <cell r="G473" t="str">
            <v>Obec</v>
          </cell>
          <cell r="O473" t="str">
            <v>sociální péče</v>
          </cell>
          <cell r="AU473">
            <v>138000</v>
          </cell>
        </row>
        <row r="474">
          <cell r="G474" t="str">
            <v>Obec</v>
          </cell>
          <cell r="O474" t="str">
            <v>sociální péče</v>
          </cell>
          <cell r="AU474">
            <v>365300</v>
          </cell>
        </row>
        <row r="475">
          <cell r="G475" t="str">
            <v>Církve a náboženské společnosti</v>
          </cell>
          <cell r="O475" t="str">
            <v>sociální prevence</v>
          </cell>
          <cell r="AU475">
            <v>1435800</v>
          </cell>
        </row>
        <row r="476">
          <cell r="G476" t="str">
            <v>Církve a náboženské společnosti</v>
          </cell>
          <cell r="O476" t="str">
            <v>sociální péče</v>
          </cell>
          <cell r="AU476">
            <v>401500</v>
          </cell>
        </row>
        <row r="477">
          <cell r="G477" t="str">
            <v>Církve a náboženské společnosti</v>
          </cell>
          <cell r="O477" t="str">
            <v>sociální prevence</v>
          </cell>
          <cell r="AU477">
            <v>209000</v>
          </cell>
        </row>
        <row r="478">
          <cell r="G478" t="str">
            <v>Církve a náboženské společnosti</v>
          </cell>
          <cell r="O478" t="str">
            <v>sociální prevence</v>
          </cell>
          <cell r="AU478">
            <v>316200</v>
          </cell>
        </row>
        <row r="479">
          <cell r="G479" t="str">
            <v>Církve a náboženské společnosti</v>
          </cell>
          <cell r="O479" t="str">
            <v>sociální prevence</v>
          </cell>
          <cell r="AU479">
            <v>1229600</v>
          </cell>
        </row>
        <row r="480">
          <cell r="G480" t="str">
            <v>Církve a náboženské společnosti</v>
          </cell>
          <cell r="O480" t="str">
            <v>sociální prevence</v>
          </cell>
          <cell r="AU480">
            <v>630300</v>
          </cell>
        </row>
        <row r="481">
          <cell r="G481" t="str">
            <v>Církve a náboženské společnosti</v>
          </cell>
          <cell r="O481" t="str">
            <v>sociální prevence</v>
          </cell>
          <cell r="AU481">
            <v>642800</v>
          </cell>
        </row>
        <row r="482">
          <cell r="G482" t="str">
            <v>Církve a náboženské společnosti</v>
          </cell>
          <cell r="O482" t="str">
            <v>sociální prevence</v>
          </cell>
          <cell r="AU482">
            <v>0</v>
          </cell>
        </row>
        <row r="483">
          <cell r="G483" t="str">
            <v>Církve a náboženské společnosti</v>
          </cell>
          <cell r="O483" t="str">
            <v>sociální prevence</v>
          </cell>
          <cell r="AU483">
            <v>447500</v>
          </cell>
        </row>
        <row r="484">
          <cell r="G484" t="str">
            <v>Církve a náboženské společnosti</v>
          </cell>
          <cell r="O484" t="str">
            <v>sociální prevence</v>
          </cell>
          <cell r="AU484">
            <v>277900</v>
          </cell>
        </row>
        <row r="485">
          <cell r="G485" t="str">
            <v>Církve a náboženské společnosti</v>
          </cell>
          <cell r="O485" t="str">
            <v>sociální prevence</v>
          </cell>
          <cell r="AU485">
            <v>623700</v>
          </cell>
        </row>
        <row r="486">
          <cell r="G486" t="str">
            <v>Církve a náboženské společnosti</v>
          </cell>
          <cell r="O486" t="str">
            <v>sociální prevence</v>
          </cell>
          <cell r="AU486">
            <v>73200</v>
          </cell>
        </row>
        <row r="487">
          <cell r="G487" t="str">
            <v>Církve a náboženské společnosti</v>
          </cell>
          <cell r="O487" t="str">
            <v>sociální prevence</v>
          </cell>
          <cell r="AU487">
            <v>1031900</v>
          </cell>
        </row>
        <row r="488">
          <cell r="G488" t="str">
            <v>Církve a náboženské společnosti</v>
          </cell>
          <cell r="O488" t="str">
            <v>sociální prevence</v>
          </cell>
          <cell r="AU488">
            <v>898700</v>
          </cell>
        </row>
        <row r="489">
          <cell r="G489" t="str">
            <v>Církve a náboženské společnosti</v>
          </cell>
          <cell r="O489" t="str">
            <v>sociální prevence</v>
          </cell>
          <cell r="AU489">
            <v>0</v>
          </cell>
        </row>
        <row r="490">
          <cell r="G490" t="str">
            <v>Církve a náboženské společnosti</v>
          </cell>
          <cell r="O490" t="str">
            <v>sociální prevence</v>
          </cell>
          <cell r="AU490">
            <v>562400</v>
          </cell>
        </row>
        <row r="491">
          <cell r="G491" t="str">
            <v>Církve a náboženské společnosti</v>
          </cell>
          <cell r="O491" t="str">
            <v>sociální prevence</v>
          </cell>
          <cell r="AU491">
            <v>1485100</v>
          </cell>
        </row>
        <row r="492">
          <cell r="G492" t="str">
            <v>Církve a náboženské společnosti</v>
          </cell>
          <cell r="O492" t="str">
            <v>sociální prevence</v>
          </cell>
          <cell r="AU492">
            <v>277900</v>
          </cell>
        </row>
        <row r="493">
          <cell r="G493" t="str">
            <v>Církve a náboženské společnosti</v>
          </cell>
          <cell r="O493" t="str">
            <v>poradenství</v>
          </cell>
          <cell r="AU493">
            <v>273600</v>
          </cell>
        </row>
        <row r="494">
          <cell r="G494" t="str">
            <v>Akciová společnost</v>
          </cell>
          <cell r="O494" t="str">
            <v>sociální péče</v>
          </cell>
          <cell r="AU494">
            <v>168500</v>
          </cell>
        </row>
        <row r="495">
          <cell r="G495" t="str">
            <v>Občanské sdružení</v>
          </cell>
          <cell r="O495" t="str">
            <v>sociální prevence</v>
          </cell>
          <cell r="AU495">
            <v>917700</v>
          </cell>
        </row>
        <row r="496">
          <cell r="G496" t="str">
            <v>Občanské sdružení</v>
          </cell>
          <cell r="O496" t="str">
            <v>sociální prevence</v>
          </cell>
          <cell r="AU496">
            <v>87400</v>
          </cell>
        </row>
        <row r="497">
          <cell r="G497" t="str">
            <v>Občanské sdružení</v>
          </cell>
          <cell r="O497" t="str">
            <v>sociální péče</v>
          </cell>
          <cell r="AU497">
            <v>72300</v>
          </cell>
        </row>
        <row r="498">
          <cell r="G498" t="str">
            <v>Obecně prospěšná společnost</v>
          </cell>
          <cell r="O498" t="str">
            <v>sociální péče</v>
          </cell>
          <cell r="AU498">
            <v>1391300</v>
          </cell>
        </row>
        <row r="499">
          <cell r="G499" t="str">
            <v>Občanské sdružení</v>
          </cell>
          <cell r="O499" t="str">
            <v>sociální péče</v>
          </cell>
          <cell r="AU499">
            <v>132200</v>
          </cell>
        </row>
        <row r="500">
          <cell r="G500" t="str">
            <v>Občanské sdružení</v>
          </cell>
          <cell r="O500" t="str">
            <v>sociální péče</v>
          </cell>
          <cell r="AU500">
            <v>211800</v>
          </cell>
        </row>
        <row r="501">
          <cell r="G501" t="str">
            <v>Občanské sdružení</v>
          </cell>
          <cell r="O501" t="str">
            <v>poradenství</v>
          </cell>
          <cell r="AU501">
            <v>26200</v>
          </cell>
        </row>
        <row r="502">
          <cell r="G502" t="str">
            <v>Organizační jednotka občanského sdružení</v>
          </cell>
          <cell r="O502" t="str">
            <v>sociální prevence</v>
          </cell>
          <cell r="AU502">
            <v>773300</v>
          </cell>
        </row>
        <row r="503">
          <cell r="G503" t="str">
            <v>Organizační jednotka občanského sdružení</v>
          </cell>
          <cell r="O503" t="str">
            <v>sociální prevence</v>
          </cell>
          <cell r="AU503">
            <v>949900</v>
          </cell>
        </row>
        <row r="504">
          <cell r="G504" t="str">
            <v>Příspěvková organizace obce</v>
          </cell>
          <cell r="O504" t="str">
            <v>sociální péče</v>
          </cell>
          <cell r="AU504">
            <v>482400</v>
          </cell>
        </row>
        <row r="505">
          <cell r="G505" t="str">
            <v>Příspěvková organizace obce</v>
          </cell>
          <cell r="O505" t="str">
            <v>sociální péče</v>
          </cell>
          <cell r="AU505">
            <v>499900</v>
          </cell>
        </row>
        <row r="506">
          <cell r="G506" t="str">
            <v>Příspěvková organizace obce</v>
          </cell>
          <cell r="O506" t="str">
            <v>sociální péče</v>
          </cell>
          <cell r="AU506">
            <v>1242800</v>
          </cell>
        </row>
        <row r="507">
          <cell r="G507" t="str">
            <v>Příspěvková organizace obce</v>
          </cell>
          <cell r="O507" t="str">
            <v>sociální péče</v>
          </cell>
          <cell r="AU507">
            <v>4039900</v>
          </cell>
        </row>
        <row r="508">
          <cell r="G508" t="str">
            <v>Příspěvková organizace obce</v>
          </cell>
          <cell r="O508" t="str">
            <v>sociální péče</v>
          </cell>
          <cell r="AU508">
            <v>453700</v>
          </cell>
        </row>
        <row r="509">
          <cell r="G509" t="str">
            <v>Příspěvková organizace obce</v>
          </cell>
          <cell r="O509" t="str">
            <v>sociální péče</v>
          </cell>
          <cell r="AU509">
            <v>11200</v>
          </cell>
        </row>
        <row r="510">
          <cell r="G510" t="str">
            <v>Příspěvková organizace obce</v>
          </cell>
          <cell r="O510" t="str">
            <v>sociální péče</v>
          </cell>
          <cell r="AU510">
            <v>338500</v>
          </cell>
        </row>
        <row r="511">
          <cell r="G511" t="str">
            <v>Příspěvková organizace obce</v>
          </cell>
          <cell r="O511" t="str">
            <v>sociální péče</v>
          </cell>
          <cell r="AU511">
            <v>994700</v>
          </cell>
        </row>
        <row r="512">
          <cell r="G512" t="str">
            <v>Příspěvková organizace obce</v>
          </cell>
          <cell r="O512" t="str">
            <v>sociální péče</v>
          </cell>
          <cell r="AU512">
            <v>623200</v>
          </cell>
        </row>
        <row r="513">
          <cell r="G513" t="str">
            <v>Společnost s ručením omezeným</v>
          </cell>
          <cell r="O513" t="str">
            <v>sociální péče</v>
          </cell>
          <cell r="AU513">
            <v>428700</v>
          </cell>
        </row>
        <row r="514">
          <cell r="G514" t="str">
            <v>Společnost s ručením omezeným</v>
          </cell>
          <cell r="O514" t="str">
            <v>sociální péče</v>
          </cell>
          <cell r="AU514">
            <v>166200</v>
          </cell>
        </row>
        <row r="515">
          <cell r="G515" t="str">
            <v>Společnost s ručením omezeným</v>
          </cell>
          <cell r="O515" t="str">
            <v>sociální péče</v>
          </cell>
          <cell r="AU515">
            <v>83400</v>
          </cell>
        </row>
        <row r="516">
          <cell r="G516" t="str">
            <v>Příspěvková organizace obce</v>
          </cell>
          <cell r="O516" t="str">
            <v>sociální péče</v>
          </cell>
          <cell r="AU516">
            <v>2475700</v>
          </cell>
        </row>
        <row r="517">
          <cell r="G517" t="str">
            <v>Příspěvková organizace obce</v>
          </cell>
          <cell r="O517" t="str">
            <v>sociální prevence</v>
          </cell>
          <cell r="AU517">
            <v>494600</v>
          </cell>
        </row>
        <row r="518">
          <cell r="G518" t="str">
            <v>Příspěvková organizace obce</v>
          </cell>
          <cell r="O518" t="str">
            <v>sociální prevence</v>
          </cell>
          <cell r="AU518">
            <v>38200</v>
          </cell>
        </row>
        <row r="519">
          <cell r="G519" t="str">
            <v>Příspěvková organizace obce</v>
          </cell>
          <cell r="O519" t="str">
            <v>sociální prevence</v>
          </cell>
          <cell r="AU519">
            <v>302000</v>
          </cell>
        </row>
        <row r="520">
          <cell r="G520" t="str">
            <v>Příspěvková organizace obce</v>
          </cell>
          <cell r="O520" t="str">
            <v>sociální péče</v>
          </cell>
          <cell r="AU520">
            <v>622100</v>
          </cell>
        </row>
        <row r="521">
          <cell r="G521" t="str">
            <v>Příspěvková organizace obce</v>
          </cell>
          <cell r="O521" t="str">
            <v>sociální péče</v>
          </cell>
          <cell r="AU521">
            <v>1580000</v>
          </cell>
        </row>
        <row r="522">
          <cell r="G522" t="str">
            <v>Obecně prospěšná společnost</v>
          </cell>
          <cell r="O522" t="str">
            <v>sociální prevence</v>
          </cell>
          <cell r="AU522">
            <v>885500</v>
          </cell>
        </row>
        <row r="523">
          <cell r="G523" t="str">
            <v>Obecně prospěšná společnost</v>
          </cell>
          <cell r="O523" t="str">
            <v>sociální prevence</v>
          </cell>
          <cell r="AU523">
            <v>819600</v>
          </cell>
        </row>
        <row r="524">
          <cell r="G524" t="str">
            <v>Občanské sdružení</v>
          </cell>
          <cell r="O524" t="str">
            <v>sociální prevence</v>
          </cell>
          <cell r="AU524">
            <v>1521100</v>
          </cell>
        </row>
        <row r="525">
          <cell r="G525" t="str">
            <v>Občanské sdružení</v>
          </cell>
          <cell r="O525" t="str">
            <v>sociální prevence</v>
          </cell>
          <cell r="AU525">
            <v>1327900</v>
          </cell>
        </row>
        <row r="526">
          <cell r="G526" t="str">
            <v>Občanské sdružení</v>
          </cell>
          <cell r="O526" t="str">
            <v>sociální prevence</v>
          </cell>
          <cell r="AU526">
            <v>1178400</v>
          </cell>
        </row>
        <row r="527">
          <cell r="G527" t="str">
            <v>Občanské sdružení</v>
          </cell>
          <cell r="O527" t="str">
            <v>sociální prevence</v>
          </cell>
          <cell r="AU527">
            <v>369000</v>
          </cell>
        </row>
        <row r="528">
          <cell r="G528" t="str">
            <v>Ústav</v>
          </cell>
          <cell r="O528" t="str">
            <v>sociální prevence</v>
          </cell>
          <cell r="AU528">
            <v>1031900</v>
          </cell>
        </row>
        <row r="529">
          <cell r="G529" t="str">
            <v>Ústav</v>
          </cell>
          <cell r="O529" t="str">
            <v>sociální péče</v>
          </cell>
          <cell r="AU529">
            <v>2910600</v>
          </cell>
        </row>
        <row r="530">
          <cell r="G530" t="str">
            <v>Spolek</v>
          </cell>
          <cell r="O530" t="str">
            <v>sociální prevence</v>
          </cell>
          <cell r="AU530">
            <v>665000</v>
          </cell>
        </row>
        <row r="531">
          <cell r="G531" t="str">
            <v>Spolek</v>
          </cell>
          <cell r="O531" t="str">
            <v>sociální prevence</v>
          </cell>
          <cell r="AU531">
            <v>748500</v>
          </cell>
        </row>
        <row r="532">
          <cell r="G532" t="str">
            <v>Společnost s ručením omezeným</v>
          </cell>
          <cell r="O532" t="str">
            <v>sociální péče</v>
          </cell>
          <cell r="AU532">
            <v>0</v>
          </cell>
        </row>
        <row r="533">
          <cell r="G533" t="str">
            <v>Občanské sdružení</v>
          </cell>
          <cell r="O533" t="str">
            <v>sociální prevence</v>
          </cell>
          <cell r="AU533">
            <v>0</v>
          </cell>
        </row>
        <row r="534">
          <cell r="G534" t="str">
            <v>Občanské sdružení</v>
          </cell>
          <cell r="O534" t="str">
            <v>sociální prevence</v>
          </cell>
          <cell r="AU534">
            <v>1302300</v>
          </cell>
        </row>
        <row r="535">
          <cell r="G535" t="str">
            <v>Obecně prospěšná společnost</v>
          </cell>
          <cell r="O535" t="str">
            <v>sociální prevence</v>
          </cell>
          <cell r="AU535">
            <v>163700</v>
          </cell>
        </row>
        <row r="536">
          <cell r="G536" t="str">
            <v>Obecně prospěšná společnost</v>
          </cell>
          <cell r="O536" t="str">
            <v>poradenství</v>
          </cell>
          <cell r="AU536">
            <v>45800</v>
          </cell>
        </row>
        <row r="537">
          <cell r="G537" t="str">
            <v>Obecně prospěšná společnost</v>
          </cell>
          <cell r="O537" t="str">
            <v>sociální prevence</v>
          </cell>
          <cell r="AU537">
            <v>1736700</v>
          </cell>
        </row>
        <row r="538">
          <cell r="G538" t="str">
            <v>Obecně prospěšná společnost</v>
          </cell>
          <cell r="O538" t="str">
            <v>sociální prevence</v>
          </cell>
          <cell r="AU538">
            <v>467300</v>
          </cell>
        </row>
        <row r="539">
          <cell r="G539" t="str">
            <v>Obecně prospěšná společnost</v>
          </cell>
          <cell r="O539" t="str">
            <v>sociální prevence</v>
          </cell>
          <cell r="AU539">
            <v>568000</v>
          </cell>
        </row>
        <row r="540">
          <cell r="G540" t="str">
            <v>Obecně prospěšná společnost</v>
          </cell>
          <cell r="O540" t="str">
            <v>poradenství</v>
          </cell>
          <cell r="AU540">
            <v>102300</v>
          </cell>
        </row>
        <row r="541">
          <cell r="G541" t="str">
            <v>Obecně prospěšná společnost</v>
          </cell>
          <cell r="O541" t="str">
            <v>sociální prevence</v>
          </cell>
          <cell r="AU541">
            <v>250600</v>
          </cell>
        </row>
        <row r="542">
          <cell r="G542" t="str">
            <v>Obecně prospěšná společnost</v>
          </cell>
          <cell r="O542" t="str">
            <v>sociální prevence</v>
          </cell>
          <cell r="AU542">
            <v>1346000</v>
          </cell>
        </row>
        <row r="543">
          <cell r="G543" t="str">
            <v>Obecně prospěšná společnost</v>
          </cell>
          <cell r="O543" t="str">
            <v>sociální prevence</v>
          </cell>
          <cell r="AU543">
            <v>755000</v>
          </cell>
        </row>
        <row r="544">
          <cell r="G544" t="str">
            <v>Obecně prospěšná společnost</v>
          </cell>
          <cell r="O544" t="str">
            <v>sociální prevence</v>
          </cell>
          <cell r="AU544">
            <v>620400</v>
          </cell>
        </row>
        <row r="545">
          <cell r="G545" t="str">
            <v>Obecně prospěšná společnost</v>
          </cell>
          <cell r="O545" t="str">
            <v>poradenství</v>
          </cell>
          <cell r="AU545">
            <v>27300</v>
          </cell>
        </row>
        <row r="546">
          <cell r="G546" t="str">
            <v>Obecně prospěšná společnost</v>
          </cell>
          <cell r="O546" t="str">
            <v>sociální prevence</v>
          </cell>
          <cell r="AU546">
            <v>933200</v>
          </cell>
        </row>
        <row r="547">
          <cell r="G547" t="str">
            <v>Ústav</v>
          </cell>
          <cell r="O547" t="str">
            <v>sociální prevence</v>
          </cell>
          <cell r="AU547">
            <v>154700</v>
          </cell>
        </row>
        <row r="548">
          <cell r="G548" t="str">
            <v>Spolek</v>
          </cell>
          <cell r="O548" t="str">
            <v>sociální prevence</v>
          </cell>
          <cell r="AU548">
            <v>2071400</v>
          </cell>
        </row>
        <row r="549">
          <cell r="G549" t="str">
            <v>Společnost s ručením omezeným</v>
          </cell>
          <cell r="O549" t="str">
            <v>sociální péče</v>
          </cell>
          <cell r="AU549">
            <v>11200</v>
          </cell>
        </row>
        <row r="550">
          <cell r="G550" t="str">
            <v>Obecně prospěšná společnost</v>
          </cell>
          <cell r="O550" t="str">
            <v>sociální prevence</v>
          </cell>
          <cell r="AU550">
            <v>1877200</v>
          </cell>
        </row>
        <row r="551">
          <cell r="G551" t="str">
            <v>Občanské sdružení</v>
          </cell>
          <cell r="O551" t="str">
            <v>poradenství</v>
          </cell>
          <cell r="AU551">
            <v>117000</v>
          </cell>
        </row>
        <row r="552">
          <cell r="G552" t="str">
            <v>Obecně prospěšná společnost</v>
          </cell>
          <cell r="O552" t="str">
            <v>poradenství</v>
          </cell>
          <cell r="AU552">
            <v>72400</v>
          </cell>
        </row>
        <row r="553">
          <cell r="G553" t="str">
            <v>Spolek</v>
          </cell>
          <cell r="O553" t="str">
            <v>poradenství</v>
          </cell>
          <cell r="AU553">
            <v>0</v>
          </cell>
        </row>
        <row r="554">
          <cell r="G554" t="str">
            <v>Občanské sdružení</v>
          </cell>
          <cell r="O554" t="str">
            <v>poradenství</v>
          </cell>
          <cell r="AU554">
            <v>501200</v>
          </cell>
        </row>
        <row r="555">
          <cell r="G555" t="str">
            <v>Občanské sdružení</v>
          </cell>
          <cell r="O555" t="str">
            <v>poradenství</v>
          </cell>
          <cell r="AU555">
            <v>468300</v>
          </cell>
        </row>
        <row r="556">
          <cell r="G556" t="str">
            <v>Občanské sdružení</v>
          </cell>
          <cell r="O556" t="str">
            <v>sociální prevence</v>
          </cell>
          <cell r="AU556">
            <v>1764000</v>
          </cell>
        </row>
        <row r="557">
          <cell r="G557" t="str">
            <v>Obecně prospěšná společnost</v>
          </cell>
          <cell r="O557" t="str">
            <v>sociální prevence</v>
          </cell>
          <cell r="AU557">
            <v>2754600</v>
          </cell>
        </row>
        <row r="558">
          <cell r="G558" t="str">
            <v>Obecně prospěšná společnost</v>
          </cell>
          <cell r="O558" t="str">
            <v>sociální prevence</v>
          </cell>
          <cell r="AU558">
            <v>3505800</v>
          </cell>
        </row>
        <row r="559">
          <cell r="G559" t="str">
            <v>Obecně prospěšná společnost</v>
          </cell>
          <cell r="O559" t="str">
            <v>sociální prevence</v>
          </cell>
          <cell r="AU559">
            <v>1317600</v>
          </cell>
        </row>
        <row r="560">
          <cell r="G560" t="str">
            <v>Občanské sdružení</v>
          </cell>
          <cell r="O560" t="str">
            <v>sociální prevence</v>
          </cell>
          <cell r="AU560">
            <v>275700</v>
          </cell>
        </row>
        <row r="561">
          <cell r="G561" t="str">
            <v>Občanské sdružení</v>
          </cell>
          <cell r="O561" t="str">
            <v>sociální prevence</v>
          </cell>
          <cell r="AU561">
            <v>669700</v>
          </cell>
        </row>
        <row r="562">
          <cell r="G562" t="str">
            <v>Občanské sdružení</v>
          </cell>
          <cell r="O562" t="str">
            <v>poradenství</v>
          </cell>
          <cell r="AU562">
            <v>5400</v>
          </cell>
        </row>
        <row r="563">
          <cell r="G563" t="str">
            <v>Obecně prospěšná společnost</v>
          </cell>
          <cell r="O563" t="str">
            <v>sociální péče</v>
          </cell>
          <cell r="AU563">
            <v>520000</v>
          </cell>
        </row>
        <row r="564">
          <cell r="G564" t="str">
            <v>Obecně prospěšná společnost</v>
          </cell>
          <cell r="O564" t="str">
            <v>poradenství</v>
          </cell>
          <cell r="AU564">
            <v>109400</v>
          </cell>
        </row>
        <row r="565">
          <cell r="G565" t="str">
            <v>Obecně prospěšná společnost</v>
          </cell>
          <cell r="O565" t="str">
            <v>sociální péče</v>
          </cell>
          <cell r="AU565">
            <v>599900</v>
          </cell>
        </row>
        <row r="566">
          <cell r="G566" t="str">
            <v>Příspěvková organizace zřízená územním samosprávným celkem</v>
          </cell>
          <cell r="O566" t="str">
            <v>sociální péče</v>
          </cell>
          <cell r="AU566">
            <v>126000</v>
          </cell>
        </row>
        <row r="567">
          <cell r="G567" t="str">
            <v>Příspěvková organizace zřízená územním samosprávným celkem</v>
          </cell>
          <cell r="O567" t="str">
            <v>sociální péče</v>
          </cell>
          <cell r="AU567">
            <v>2942500</v>
          </cell>
        </row>
        <row r="568">
          <cell r="G568" t="str">
            <v>Příspěvková organizace zřízená územním samosprávným celkem</v>
          </cell>
          <cell r="O568" t="str">
            <v>sociální péče</v>
          </cell>
          <cell r="AU568">
            <v>1901100</v>
          </cell>
        </row>
        <row r="569">
          <cell r="G569" t="str">
            <v>Obecně prospěšná společnost</v>
          </cell>
          <cell r="O569" t="str">
            <v>sociální prevence</v>
          </cell>
          <cell r="AU569">
            <v>1520000</v>
          </cell>
        </row>
        <row r="570">
          <cell r="G570" t="str">
            <v>Obecně prospěšná společnost</v>
          </cell>
          <cell r="O570" t="str">
            <v>sociální prevence</v>
          </cell>
          <cell r="AU570">
            <v>1531000</v>
          </cell>
        </row>
        <row r="571">
          <cell r="G571" t="str">
            <v>Obecně prospěšná společnost</v>
          </cell>
          <cell r="O571" t="str">
            <v>sociální péče</v>
          </cell>
          <cell r="AU571">
            <v>609300</v>
          </cell>
        </row>
        <row r="572">
          <cell r="G572" t="str">
            <v>Obecně prospěšná společnost</v>
          </cell>
          <cell r="O572" t="str">
            <v>sociální péče</v>
          </cell>
          <cell r="AU572">
            <v>553500</v>
          </cell>
        </row>
        <row r="573">
          <cell r="G573" t="str">
            <v>Společnost s ručením omezeným</v>
          </cell>
          <cell r="O573" t="str">
            <v>sociální péče</v>
          </cell>
          <cell r="AU573">
            <v>610700</v>
          </cell>
        </row>
        <row r="574">
          <cell r="G574" t="str">
            <v>Ústav</v>
          </cell>
          <cell r="O574" t="str">
            <v>sociální péče</v>
          </cell>
          <cell r="AU574">
            <v>9500</v>
          </cell>
        </row>
        <row r="575">
          <cell r="G575" t="str">
            <v>Občanské sdružení</v>
          </cell>
          <cell r="O575" t="str">
            <v>sociální prevence</v>
          </cell>
          <cell r="AU575">
            <v>11900</v>
          </cell>
        </row>
        <row r="576">
          <cell r="G576" t="str">
            <v>Občanské sdružení</v>
          </cell>
          <cell r="O576" t="str">
            <v>sociální prevence</v>
          </cell>
          <cell r="AU576">
            <v>97300</v>
          </cell>
        </row>
        <row r="577">
          <cell r="G577" t="str">
            <v>Občanské sdružení</v>
          </cell>
          <cell r="O577" t="str">
            <v>sociální prevence</v>
          </cell>
          <cell r="AU577">
            <v>308500</v>
          </cell>
        </row>
        <row r="578">
          <cell r="G578" t="str">
            <v>Občanské sdružení</v>
          </cell>
          <cell r="O578" t="str">
            <v>poradenství</v>
          </cell>
          <cell r="AU578">
            <v>65600</v>
          </cell>
        </row>
        <row r="579">
          <cell r="G579" t="str">
            <v>Občanské sdružení</v>
          </cell>
          <cell r="O579" t="str">
            <v>sociální prevence</v>
          </cell>
          <cell r="AU579">
            <v>450300</v>
          </cell>
        </row>
        <row r="580">
          <cell r="G580" t="str">
            <v>Občanské sdružení</v>
          </cell>
          <cell r="O580" t="str">
            <v>sociální péče</v>
          </cell>
          <cell r="AU580">
            <v>312800</v>
          </cell>
        </row>
        <row r="581">
          <cell r="G581" t="str">
            <v>Spolek</v>
          </cell>
          <cell r="O581" t="str">
            <v>poradenství</v>
          </cell>
          <cell r="AU581">
            <v>744100</v>
          </cell>
        </row>
        <row r="582">
          <cell r="G582" t="str">
            <v>Spolek</v>
          </cell>
          <cell r="O582" t="str">
            <v>sociální prevence</v>
          </cell>
          <cell r="AU582">
            <v>1425000</v>
          </cell>
        </row>
        <row r="583">
          <cell r="G583" t="str">
            <v>Spolek</v>
          </cell>
          <cell r="O583" t="str">
            <v>sociální prevence</v>
          </cell>
          <cell r="AU583">
            <v>1330000</v>
          </cell>
        </row>
        <row r="584">
          <cell r="G584" t="str">
            <v>Spolek</v>
          </cell>
          <cell r="O584" t="str">
            <v>sociální prevence</v>
          </cell>
          <cell r="AU584">
            <v>525200</v>
          </cell>
        </row>
        <row r="585">
          <cell r="G585" t="str">
            <v>Společnost s ručením omezeným</v>
          </cell>
          <cell r="O585" t="str">
            <v>sociální péče</v>
          </cell>
          <cell r="AU585">
            <v>0</v>
          </cell>
        </row>
        <row r="586">
          <cell r="G586" t="str">
            <v>Obecně prospěšná společnost</v>
          </cell>
          <cell r="O586" t="str">
            <v>sociální prevence</v>
          </cell>
          <cell r="AU586">
            <v>891700</v>
          </cell>
        </row>
        <row r="587">
          <cell r="G587" t="str">
            <v>Obecně prospěšná společnost</v>
          </cell>
          <cell r="O587" t="str">
            <v>sociální péče</v>
          </cell>
          <cell r="AU587">
            <v>2507900</v>
          </cell>
        </row>
        <row r="588">
          <cell r="G588" t="str">
            <v>Obecně prospěšná společnost</v>
          </cell>
          <cell r="O588" t="str">
            <v>sociální péče</v>
          </cell>
          <cell r="AU588">
            <v>1624100</v>
          </cell>
        </row>
        <row r="589">
          <cell r="G589" t="str">
            <v>Fyzická osoba podnikající dle živnostenského zákona nezapsaná v obchodním rejstříku</v>
          </cell>
          <cell r="O589" t="str">
            <v>sociální péče</v>
          </cell>
          <cell r="AU589">
            <v>609700</v>
          </cell>
        </row>
        <row r="590">
          <cell r="G590" t="str">
            <v>Společnost s ručením omezeným</v>
          </cell>
          <cell r="O590" t="str">
            <v>sociální péče</v>
          </cell>
          <cell r="AU590">
            <v>885900</v>
          </cell>
        </row>
        <row r="591">
          <cell r="G591" t="str">
            <v>Společnost s ručením omezeným</v>
          </cell>
          <cell r="O591" t="str">
            <v>sociální péče</v>
          </cell>
          <cell r="AU591">
            <v>1786000</v>
          </cell>
        </row>
        <row r="592">
          <cell r="G592" t="str">
            <v>Společnost s ručením omezeným</v>
          </cell>
          <cell r="O592" t="str">
            <v>sociální péče</v>
          </cell>
          <cell r="AU592">
            <v>107400</v>
          </cell>
        </row>
        <row r="593">
          <cell r="G593" t="str">
            <v>Obecně prospěšná společnost</v>
          </cell>
          <cell r="O593" t="str">
            <v>sociální péče</v>
          </cell>
          <cell r="AU593">
            <v>505200</v>
          </cell>
        </row>
        <row r="594">
          <cell r="G594" t="str">
            <v>Občanské sdružení</v>
          </cell>
          <cell r="O594" t="str">
            <v>sociální péče</v>
          </cell>
          <cell r="AU594">
            <v>873200</v>
          </cell>
        </row>
        <row r="595">
          <cell r="G595" t="str">
            <v>Obecně prospěšná společnost</v>
          </cell>
          <cell r="O595" t="str">
            <v>sociální péče</v>
          </cell>
          <cell r="AU595">
            <v>835900</v>
          </cell>
        </row>
        <row r="596">
          <cell r="G596" t="str">
            <v>Obecně prospěšná společnost</v>
          </cell>
          <cell r="O596" t="str">
            <v>sociální péče</v>
          </cell>
          <cell r="AU596">
            <v>5500</v>
          </cell>
        </row>
        <row r="597">
          <cell r="G597" t="str">
            <v>Obecně prospěšná společnost</v>
          </cell>
          <cell r="O597" t="str">
            <v>poradenství</v>
          </cell>
          <cell r="AU597">
            <v>183700</v>
          </cell>
        </row>
        <row r="598">
          <cell r="G598" t="str">
            <v>Obecně prospěšná společnost</v>
          </cell>
          <cell r="O598" t="str">
            <v>sociální péče</v>
          </cell>
          <cell r="AU598">
            <v>553000</v>
          </cell>
        </row>
        <row r="599">
          <cell r="G599" t="str">
            <v>Obecně prospěšná společnost</v>
          </cell>
          <cell r="O599" t="str">
            <v>sociální péče</v>
          </cell>
          <cell r="AU599">
            <v>2353700</v>
          </cell>
        </row>
        <row r="600">
          <cell r="G600" t="str">
            <v>Obecně prospěšná společnost</v>
          </cell>
          <cell r="O600" t="str">
            <v>sociální péče</v>
          </cell>
          <cell r="AU600">
            <v>2637000</v>
          </cell>
        </row>
        <row r="601">
          <cell r="G601" t="str">
            <v>Občanské sdružení</v>
          </cell>
          <cell r="O601" t="str">
            <v>sociální péče</v>
          </cell>
          <cell r="AU601">
            <v>74600</v>
          </cell>
        </row>
        <row r="602">
          <cell r="G602" t="str">
            <v>Občanské sdružení</v>
          </cell>
          <cell r="O602" t="str">
            <v>sociální péče</v>
          </cell>
          <cell r="AU602">
            <v>897600</v>
          </cell>
        </row>
        <row r="603">
          <cell r="G603" t="str">
            <v>Spolek</v>
          </cell>
          <cell r="O603" t="str">
            <v>sociální prevence</v>
          </cell>
          <cell r="AU603">
            <v>15000</v>
          </cell>
        </row>
        <row r="604">
          <cell r="G604" t="str">
            <v>Spolek</v>
          </cell>
          <cell r="O604" t="str">
            <v>sociální prevence</v>
          </cell>
          <cell r="AU604">
            <v>379600</v>
          </cell>
        </row>
        <row r="605">
          <cell r="G605" t="str">
            <v>Obecně prospěšná společnost</v>
          </cell>
          <cell r="O605" t="str">
            <v>sociální prevence</v>
          </cell>
          <cell r="AU605">
            <v>1023200</v>
          </cell>
        </row>
        <row r="606">
          <cell r="G606" t="str">
            <v>Občanské sdružení</v>
          </cell>
          <cell r="O606" t="str">
            <v>sociální péče</v>
          </cell>
          <cell r="AU606">
            <v>678700</v>
          </cell>
        </row>
        <row r="607">
          <cell r="G607" t="str">
            <v>Občanské sdružení</v>
          </cell>
          <cell r="O607" t="str">
            <v>sociální péče</v>
          </cell>
          <cell r="AU607">
            <v>1473900</v>
          </cell>
        </row>
        <row r="608">
          <cell r="G608" t="str">
            <v>Občanské sdružení</v>
          </cell>
          <cell r="O608" t="str">
            <v>sociální prevence</v>
          </cell>
          <cell r="AU608">
            <v>1422700</v>
          </cell>
        </row>
        <row r="609">
          <cell r="G609" t="str">
            <v>Občanské sdružení</v>
          </cell>
          <cell r="O609" t="str">
            <v>sociální péče</v>
          </cell>
          <cell r="AU609">
            <v>698100</v>
          </cell>
        </row>
        <row r="610">
          <cell r="G610" t="str">
            <v>Obecně prospěšná společnost</v>
          </cell>
          <cell r="O610" t="str">
            <v>sociální péče</v>
          </cell>
          <cell r="AU610">
            <v>465200</v>
          </cell>
        </row>
        <row r="611">
          <cell r="G611" t="str">
            <v>Obecně prospěšná společnost</v>
          </cell>
          <cell r="O611" t="str">
            <v>sociální péče</v>
          </cell>
          <cell r="AU611">
            <v>4600000</v>
          </cell>
        </row>
        <row r="612">
          <cell r="G612" t="str">
            <v>zapsaný spolek</v>
          </cell>
          <cell r="O612" t="str">
            <v>sociální prevence</v>
          </cell>
          <cell r="AU612">
            <v>641700</v>
          </cell>
        </row>
        <row r="613">
          <cell r="G613" t="str">
            <v>zapsaný spolek</v>
          </cell>
          <cell r="O613" t="str">
            <v>sociální prevence</v>
          </cell>
          <cell r="AU613">
            <v>940000</v>
          </cell>
        </row>
        <row r="614">
          <cell r="G614" t="str">
            <v>zapsaný spolek</v>
          </cell>
          <cell r="O614" t="str">
            <v>poradenství</v>
          </cell>
          <cell r="AU614">
            <v>213300</v>
          </cell>
        </row>
        <row r="615">
          <cell r="G615" t="str">
            <v>Obecně prospěšná společnost</v>
          </cell>
          <cell r="O615" t="str">
            <v>poradenství</v>
          </cell>
          <cell r="AU615">
            <v>103900</v>
          </cell>
        </row>
        <row r="616">
          <cell r="G616" t="str">
            <v>Spolek</v>
          </cell>
          <cell r="O616" t="str">
            <v>sociální péče</v>
          </cell>
        </row>
        <row r="617">
          <cell r="G617" t="str">
            <v>Spolek</v>
          </cell>
          <cell r="O617" t="str">
            <v>sociální prevence</v>
          </cell>
          <cell r="AU617">
            <v>26200</v>
          </cell>
        </row>
        <row r="618">
          <cell r="G618" t="str">
            <v>Spolek</v>
          </cell>
          <cell r="O618" t="str">
            <v>poradenství</v>
          </cell>
          <cell r="AU618">
            <v>53500</v>
          </cell>
        </row>
        <row r="619">
          <cell r="G619" t="str">
            <v>Spolek</v>
          </cell>
          <cell r="O619" t="str">
            <v>sociální prevence</v>
          </cell>
          <cell r="AU619">
            <v>106600</v>
          </cell>
        </row>
        <row r="620">
          <cell r="G620" t="str">
            <v>Organizační jednotka občanského sdružení</v>
          </cell>
          <cell r="O620" t="str">
            <v>sociální prevence</v>
          </cell>
          <cell r="AU620">
            <v>186000</v>
          </cell>
        </row>
        <row r="621">
          <cell r="G621" t="str">
            <v>Spolek</v>
          </cell>
          <cell r="O621" t="str">
            <v>poradenství</v>
          </cell>
          <cell r="AU621">
            <v>49200</v>
          </cell>
        </row>
        <row r="622">
          <cell r="G622" t="str">
            <v>Spolek</v>
          </cell>
          <cell r="O622" t="str">
            <v>sociální prevence</v>
          </cell>
          <cell r="AU622">
            <v>5400</v>
          </cell>
        </row>
        <row r="623">
          <cell r="G623" t="str">
            <v>Spolek</v>
          </cell>
          <cell r="O623" t="str">
            <v>sociální prevence</v>
          </cell>
          <cell r="AU623">
            <v>259300</v>
          </cell>
        </row>
        <row r="624">
          <cell r="G624" t="str">
            <v>Občanské sdružení</v>
          </cell>
          <cell r="O624" t="str">
            <v>sociální prevence</v>
          </cell>
          <cell r="AU624">
            <v>72200</v>
          </cell>
        </row>
        <row r="625">
          <cell r="G625" t="str">
            <v>Občanské sdružení</v>
          </cell>
          <cell r="O625" t="str">
            <v>poradenství</v>
          </cell>
          <cell r="AU625">
            <v>130000</v>
          </cell>
        </row>
        <row r="626">
          <cell r="G626" t="str">
            <v>Občanské sdružení</v>
          </cell>
          <cell r="O626" t="str">
            <v>sociální prevence</v>
          </cell>
          <cell r="AU626">
            <v>226000</v>
          </cell>
        </row>
        <row r="627">
          <cell r="G627" t="str">
            <v>Občanské sdružení</v>
          </cell>
          <cell r="O627" t="str">
            <v>sociální prevence</v>
          </cell>
          <cell r="AU627">
            <v>198000</v>
          </cell>
        </row>
        <row r="628">
          <cell r="G628" t="str">
            <v>Obecně prospěšná společnost</v>
          </cell>
          <cell r="O628" t="str">
            <v>sociální péče</v>
          </cell>
          <cell r="AU628">
            <v>1055000</v>
          </cell>
        </row>
        <row r="629">
          <cell r="G629" t="str">
            <v>Obecně prospěšná společnost</v>
          </cell>
          <cell r="O629" t="str">
            <v>poradenství</v>
          </cell>
          <cell r="AU629">
            <v>160800</v>
          </cell>
        </row>
        <row r="630">
          <cell r="G630" t="str">
            <v>Obecně prospěšná společnost</v>
          </cell>
          <cell r="O630" t="str">
            <v>sociální péče</v>
          </cell>
          <cell r="AU630">
            <v>1662500</v>
          </cell>
        </row>
        <row r="631">
          <cell r="G631" t="str">
            <v>Obecně prospěšná společnost</v>
          </cell>
          <cell r="O631" t="str">
            <v>sociální péče</v>
          </cell>
          <cell r="AU631">
            <v>0</v>
          </cell>
        </row>
        <row r="632">
          <cell r="G632" t="str">
            <v>Občanské sdružení</v>
          </cell>
          <cell r="O632" t="str">
            <v>sociální prevence</v>
          </cell>
          <cell r="AU632">
            <v>1082300</v>
          </cell>
        </row>
        <row r="633">
          <cell r="G633" t="str">
            <v>Občanské sdružení</v>
          </cell>
          <cell r="O633" t="str">
            <v>sociální péče</v>
          </cell>
          <cell r="AU633">
            <v>815000</v>
          </cell>
        </row>
        <row r="634">
          <cell r="G634" t="str">
            <v>Obecně prospěšná společnost</v>
          </cell>
          <cell r="O634" t="str">
            <v>sociální péče</v>
          </cell>
          <cell r="AU634">
            <v>322100</v>
          </cell>
        </row>
        <row r="635">
          <cell r="G635" t="str">
            <v>Obecně prospěšná společnost</v>
          </cell>
          <cell r="O635" t="str">
            <v>sociální péče</v>
          </cell>
          <cell r="AU635">
            <v>1456700</v>
          </cell>
        </row>
        <row r="636">
          <cell r="G636" t="str">
            <v>Společnost s ručením omezeným</v>
          </cell>
          <cell r="O636" t="str">
            <v>poradenství</v>
          </cell>
          <cell r="AU636">
            <v>1235000</v>
          </cell>
        </row>
        <row r="637">
          <cell r="G637" t="str">
            <v>Občanské sdružení</v>
          </cell>
          <cell r="O637" t="str">
            <v>sociální prevence</v>
          </cell>
          <cell r="AU637">
            <v>569000</v>
          </cell>
        </row>
        <row r="638">
          <cell r="G638" t="str">
            <v>Občanské sdružení</v>
          </cell>
          <cell r="O638" t="str">
            <v>sociální péče</v>
          </cell>
          <cell r="AU638">
            <v>606200</v>
          </cell>
        </row>
        <row r="639">
          <cell r="G639" t="str">
            <v>Občanské sdružení</v>
          </cell>
          <cell r="O639" t="str">
            <v>sociální prevence</v>
          </cell>
          <cell r="AU639">
            <v>906100</v>
          </cell>
        </row>
        <row r="640">
          <cell r="G640" t="str">
            <v>Občanské sdružení</v>
          </cell>
          <cell r="O640" t="str">
            <v>sociální prevence</v>
          </cell>
          <cell r="AU640">
            <v>627000</v>
          </cell>
        </row>
        <row r="641">
          <cell r="G641" t="str">
            <v>Občanské sdružení</v>
          </cell>
          <cell r="O641" t="str">
            <v>poradenství</v>
          </cell>
          <cell r="AU641">
            <v>240600</v>
          </cell>
        </row>
        <row r="642">
          <cell r="G642" t="str">
            <v>Příspěvková organizace zřízená územním samosprávným celkem</v>
          </cell>
          <cell r="O642" t="str">
            <v>sociální péče</v>
          </cell>
          <cell r="AU642">
            <v>5902200</v>
          </cell>
        </row>
        <row r="643">
          <cell r="G643" t="str">
            <v>Příspěvková organizace zřízená územním samosprávným celkem</v>
          </cell>
          <cell r="O643" t="str">
            <v>sociální péče</v>
          </cell>
          <cell r="AU643">
            <v>13298600</v>
          </cell>
        </row>
        <row r="644">
          <cell r="G644" t="str">
            <v>Příspěvková organizace zřízená územním samosprávným celkem</v>
          </cell>
          <cell r="O644" t="str">
            <v>sociální péče</v>
          </cell>
          <cell r="AU644">
            <v>1798800</v>
          </cell>
        </row>
        <row r="645">
          <cell r="G645" t="str">
            <v>Občanské sdružení</v>
          </cell>
          <cell r="O645" t="str">
            <v>sociální prevence</v>
          </cell>
          <cell r="AU645">
            <v>656500</v>
          </cell>
        </row>
        <row r="646">
          <cell r="G646" t="str">
            <v>Příspěvková organizace zřízená územním samosprávným celkem</v>
          </cell>
          <cell r="O646" t="str">
            <v>sociální péče</v>
          </cell>
          <cell r="AU646">
            <v>4857200</v>
          </cell>
        </row>
        <row r="647">
          <cell r="G647" t="str">
            <v>Příspěvková organizace zřízená územním samosprávným celkem</v>
          </cell>
          <cell r="O647" t="str">
            <v>sociální péče</v>
          </cell>
          <cell r="AU647">
            <v>1399700</v>
          </cell>
        </row>
        <row r="648">
          <cell r="G648" t="str">
            <v>Příspěvková organizace zřízená územním samosprávným celkem</v>
          </cell>
          <cell r="O648" t="str">
            <v>sociální prevence</v>
          </cell>
          <cell r="AU648">
            <v>3719000</v>
          </cell>
        </row>
        <row r="649">
          <cell r="G649" t="str">
            <v>Příspěvková organizace zřízená územním samosprávným celkem</v>
          </cell>
          <cell r="O649" t="str">
            <v>sociální péče</v>
          </cell>
          <cell r="AU649">
            <v>1166200</v>
          </cell>
        </row>
        <row r="650">
          <cell r="G650" t="str">
            <v>Příspěvková organizace zřízená územním samosprávným celkem</v>
          </cell>
          <cell r="O650" t="str">
            <v>sociální péče</v>
          </cell>
          <cell r="AU650">
            <v>1141500</v>
          </cell>
        </row>
        <row r="651">
          <cell r="G651" t="str">
            <v>Spolek</v>
          </cell>
          <cell r="O651" t="str">
            <v>sociální péče</v>
          </cell>
          <cell r="AU651">
            <v>1338100</v>
          </cell>
        </row>
        <row r="652">
          <cell r="G652" t="str">
            <v>Příspěvková organizace zřízená územním samosprávným celkem</v>
          </cell>
          <cell r="O652" t="str">
            <v>sociální prevence</v>
          </cell>
          <cell r="AU652">
            <v>529600</v>
          </cell>
        </row>
        <row r="653">
          <cell r="G653" t="str">
            <v>Příspěvková organizace zřízená územním samosprávným celkem</v>
          </cell>
          <cell r="O653" t="str">
            <v>sociální prevence</v>
          </cell>
          <cell r="AU653">
            <v>2344200</v>
          </cell>
        </row>
        <row r="654">
          <cell r="G654" t="str">
            <v>Příspěvková organizace zřízená územním samosprávným celkem</v>
          </cell>
          <cell r="O654" t="str">
            <v>sociální prevence</v>
          </cell>
          <cell r="AU654">
            <v>3395300</v>
          </cell>
        </row>
        <row r="655">
          <cell r="G655" t="str">
            <v>Příspěvková organizace zřízená územním samosprávným celkem</v>
          </cell>
          <cell r="O655" t="str">
            <v>poradenství</v>
          </cell>
          <cell r="AU655">
            <v>1435800</v>
          </cell>
        </row>
        <row r="656">
          <cell r="G656" t="str">
            <v>Příspěvková organizace zřízená územním samosprávným celkem</v>
          </cell>
          <cell r="O656" t="str">
            <v>sociální prevence</v>
          </cell>
          <cell r="AU656">
            <v>475000</v>
          </cell>
        </row>
        <row r="657">
          <cell r="G657" t="str">
            <v>Příspěvková organizace zřízená územním samosprávným celkem</v>
          </cell>
          <cell r="O657" t="str">
            <v>sociální prevence</v>
          </cell>
          <cell r="AU657">
            <v>1764400</v>
          </cell>
        </row>
        <row r="658">
          <cell r="G658" t="str">
            <v>Příspěvková organizace zřízená územním samosprávným celkem</v>
          </cell>
          <cell r="O658" t="str">
            <v>sociální péče</v>
          </cell>
          <cell r="AU658">
            <v>3612100</v>
          </cell>
        </row>
        <row r="659">
          <cell r="G659" t="str">
            <v>Příspěvková organizace zřízená územním samosprávným celkem</v>
          </cell>
          <cell r="O659" t="str">
            <v>sociální péče</v>
          </cell>
          <cell r="AU659">
            <v>0</v>
          </cell>
        </row>
        <row r="660">
          <cell r="G660" t="str">
            <v>Příspěvková organizace zřízená územním samosprávným celkem</v>
          </cell>
          <cell r="O660" t="str">
            <v>sociální péče</v>
          </cell>
          <cell r="AU660">
            <v>290900</v>
          </cell>
        </row>
        <row r="661">
          <cell r="G661" t="str">
            <v>Příspěvková organizace zřízená územním samosprávným celkem</v>
          </cell>
          <cell r="O661" t="str">
            <v>sociální péče</v>
          </cell>
          <cell r="AU661">
            <v>2386200</v>
          </cell>
        </row>
        <row r="662">
          <cell r="G662" t="str">
            <v>Příspěvková organizace zřízená územním samosprávným celkem</v>
          </cell>
          <cell r="O662" t="str">
            <v>sociální péče</v>
          </cell>
          <cell r="AU662">
            <v>8367600</v>
          </cell>
        </row>
        <row r="663">
          <cell r="G663" t="str">
            <v>Příspěvková organizace zřízená územním samosprávným celkem</v>
          </cell>
          <cell r="O663" t="str">
            <v>sociální péče</v>
          </cell>
          <cell r="AU663">
            <v>216300</v>
          </cell>
        </row>
      </sheetData>
      <sheetData sheetId="1">
        <row r="3">
          <cell r="N3">
            <v>0.98197906347397923</v>
          </cell>
        </row>
      </sheetData>
      <sheetData sheetId="2"/>
      <sheetData sheetId="3">
        <row r="5">
          <cell r="D5">
            <v>56000</v>
          </cell>
          <cell r="E5">
            <v>64500</v>
          </cell>
          <cell r="F5">
            <v>63400</v>
          </cell>
        </row>
        <row r="6">
          <cell r="D6">
            <v>10700</v>
          </cell>
          <cell r="E6">
            <v>13700</v>
          </cell>
          <cell r="F6">
            <v>13000</v>
          </cell>
        </row>
        <row r="7">
          <cell r="D7">
            <v>1101900</v>
          </cell>
          <cell r="E7">
            <v>1399700</v>
          </cell>
          <cell r="F7">
            <v>1329700</v>
          </cell>
        </row>
        <row r="8">
          <cell r="D8">
            <v>612200</v>
          </cell>
          <cell r="E8">
            <v>777600</v>
          </cell>
          <cell r="F8">
            <v>738700</v>
          </cell>
        </row>
        <row r="9">
          <cell r="D9">
            <v>1387000</v>
          </cell>
          <cell r="E9">
            <v>1597800</v>
          </cell>
          <cell r="F9">
            <v>1570600</v>
          </cell>
        </row>
        <row r="10">
          <cell r="D10">
            <v>1261500</v>
          </cell>
          <cell r="E10">
            <v>1602400</v>
          </cell>
          <cell r="F10">
            <v>1499100</v>
          </cell>
        </row>
        <row r="11">
          <cell r="D11">
            <v>749100</v>
          </cell>
          <cell r="E11">
            <v>951500</v>
          </cell>
          <cell r="F11">
            <v>903900</v>
          </cell>
        </row>
        <row r="12">
          <cell r="D12">
            <v>706000</v>
          </cell>
          <cell r="E12">
            <v>813300</v>
          </cell>
          <cell r="F12">
            <v>799400</v>
          </cell>
        </row>
        <row r="13">
          <cell r="D13">
            <v>126000</v>
          </cell>
          <cell r="E13">
            <v>160100</v>
          </cell>
          <cell r="F13">
            <v>152000</v>
          </cell>
        </row>
        <row r="14">
          <cell r="D14">
            <v>1738800</v>
          </cell>
          <cell r="E14">
            <v>1738800</v>
          </cell>
          <cell r="F14">
            <v>1709200</v>
          </cell>
        </row>
        <row r="15">
          <cell r="D15">
            <v>1053000</v>
          </cell>
          <cell r="E15">
            <v>1053000</v>
          </cell>
          <cell r="F15">
            <v>1035100</v>
          </cell>
        </row>
        <row r="16">
          <cell r="D16">
            <v>900000</v>
          </cell>
          <cell r="E16">
            <v>900000</v>
          </cell>
          <cell r="F16">
            <v>884700</v>
          </cell>
        </row>
        <row r="17">
          <cell r="D17">
            <v>50000</v>
          </cell>
          <cell r="E17">
            <v>57600</v>
          </cell>
          <cell r="F17">
            <v>56600</v>
          </cell>
        </row>
        <row r="18">
          <cell r="D18">
            <v>1706000</v>
          </cell>
          <cell r="E18">
            <v>1910000</v>
          </cell>
          <cell r="F18">
            <v>1877500</v>
          </cell>
        </row>
        <row r="19">
          <cell r="D19">
            <v>100000</v>
          </cell>
          <cell r="E19">
            <v>115200</v>
          </cell>
          <cell r="F19">
            <v>113200</v>
          </cell>
        </row>
        <row r="20">
          <cell r="D20">
            <v>640000</v>
          </cell>
          <cell r="E20">
            <v>677000</v>
          </cell>
          <cell r="F20">
            <v>665400</v>
          </cell>
        </row>
        <row r="21">
          <cell r="D21">
            <v>4294500</v>
          </cell>
          <cell r="E21">
            <v>4947300</v>
          </cell>
          <cell r="F21">
            <v>4863200</v>
          </cell>
        </row>
        <row r="22">
          <cell r="D22">
            <v>117000</v>
          </cell>
          <cell r="E22">
            <v>134700</v>
          </cell>
          <cell r="F22">
            <v>132400</v>
          </cell>
        </row>
        <row r="23">
          <cell r="D23">
            <v>40000</v>
          </cell>
          <cell r="E23">
            <v>46000</v>
          </cell>
          <cell r="F23">
            <v>45200</v>
          </cell>
        </row>
        <row r="24">
          <cell r="D24">
            <v>1215500</v>
          </cell>
          <cell r="E24">
            <v>1380900</v>
          </cell>
          <cell r="F24">
            <v>1214100</v>
          </cell>
        </row>
        <row r="25">
          <cell r="D25">
            <v>0</v>
          </cell>
          <cell r="E25">
            <v>0</v>
          </cell>
          <cell r="F25">
            <v>22500</v>
          </cell>
        </row>
        <row r="26">
          <cell r="D26">
            <v>515000</v>
          </cell>
          <cell r="E26">
            <v>550000</v>
          </cell>
          <cell r="F26">
            <v>540600</v>
          </cell>
        </row>
        <row r="27">
          <cell r="D27">
            <v>1651500</v>
          </cell>
          <cell r="E27">
            <v>1651500</v>
          </cell>
          <cell r="F27">
            <v>1568900</v>
          </cell>
        </row>
        <row r="28">
          <cell r="D28">
            <v>154200</v>
          </cell>
          <cell r="E28">
            <v>154500</v>
          </cell>
          <cell r="F28">
            <v>146700</v>
          </cell>
        </row>
        <row r="29">
          <cell r="D29">
            <v>72100</v>
          </cell>
          <cell r="E29">
            <v>91500</v>
          </cell>
          <cell r="F29">
            <v>86900</v>
          </cell>
        </row>
        <row r="30">
          <cell r="D30">
            <v>59200</v>
          </cell>
          <cell r="E30">
            <v>59200</v>
          </cell>
          <cell r="F30">
            <v>58100</v>
          </cell>
        </row>
        <row r="31">
          <cell r="D31">
            <v>2466300</v>
          </cell>
          <cell r="E31">
            <v>2684500</v>
          </cell>
          <cell r="F31">
            <v>2550200</v>
          </cell>
        </row>
        <row r="32">
          <cell r="D32">
            <v>468000</v>
          </cell>
          <cell r="E32">
            <v>468000</v>
          </cell>
          <cell r="F32">
            <v>420100</v>
          </cell>
        </row>
        <row r="33">
          <cell r="D33">
            <v>61600</v>
          </cell>
          <cell r="E33">
            <v>78300</v>
          </cell>
          <cell r="F33">
            <v>74300</v>
          </cell>
        </row>
        <row r="34">
          <cell r="D34">
            <v>44500</v>
          </cell>
          <cell r="E34">
            <v>56600</v>
          </cell>
          <cell r="F34">
            <v>53700</v>
          </cell>
        </row>
        <row r="35">
          <cell r="D35">
            <v>651200</v>
          </cell>
          <cell r="E35">
            <v>798400</v>
          </cell>
          <cell r="F35">
            <v>758400</v>
          </cell>
        </row>
        <row r="36">
          <cell r="D36">
            <v>129200</v>
          </cell>
          <cell r="E36">
            <v>150700</v>
          </cell>
          <cell r="F36">
            <v>143100</v>
          </cell>
        </row>
        <row r="37">
          <cell r="D37">
            <v>355000</v>
          </cell>
          <cell r="E37">
            <v>355000</v>
          </cell>
          <cell r="F37">
            <v>348900</v>
          </cell>
        </row>
        <row r="38">
          <cell r="D38">
            <v>928100</v>
          </cell>
          <cell r="E38">
            <v>928100</v>
          </cell>
          <cell r="F38">
            <v>881600</v>
          </cell>
        </row>
        <row r="39">
          <cell r="D39">
            <v>8319700</v>
          </cell>
          <cell r="E39">
            <v>8319700</v>
          </cell>
          <cell r="F39">
            <v>7903700</v>
          </cell>
        </row>
        <row r="40">
          <cell r="D40">
            <v>9145300</v>
          </cell>
          <cell r="E40">
            <v>9145300</v>
          </cell>
          <cell r="F40">
            <v>8989800</v>
          </cell>
        </row>
        <row r="41">
          <cell r="D41">
            <v>235000</v>
          </cell>
          <cell r="E41">
            <v>270700</v>
          </cell>
          <cell r="F41">
            <v>266000</v>
          </cell>
        </row>
        <row r="42">
          <cell r="D42">
            <v>543000</v>
          </cell>
          <cell r="E42">
            <v>625500</v>
          </cell>
          <cell r="F42">
            <v>487000</v>
          </cell>
        </row>
        <row r="43">
          <cell r="D43">
            <v>1470000</v>
          </cell>
          <cell r="E43">
            <v>1693400</v>
          </cell>
          <cell r="F43">
            <v>1664600</v>
          </cell>
        </row>
        <row r="44">
          <cell r="D44">
            <v>654000</v>
          </cell>
          <cell r="E44">
            <v>753400</v>
          </cell>
          <cell r="F44">
            <v>740500</v>
          </cell>
        </row>
        <row r="45">
          <cell r="D45">
            <v>2773000</v>
          </cell>
          <cell r="E45">
            <v>3194500</v>
          </cell>
          <cell r="F45">
            <v>3140200</v>
          </cell>
        </row>
        <row r="46">
          <cell r="D46">
            <v>5640000</v>
          </cell>
          <cell r="E46">
            <v>6497400</v>
          </cell>
          <cell r="F46">
            <v>6386900</v>
          </cell>
        </row>
        <row r="47">
          <cell r="D47">
            <v>6081000</v>
          </cell>
          <cell r="E47">
            <v>6510100</v>
          </cell>
          <cell r="F47">
            <v>6399400</v>
          </cell>
        </row>
        <row r="48">
          <cell r="D48">
            <v>850000</v>
          </cell>
          <cell r="E48">
            <v>850000</v>
          </cell>
          <cell r="F48">
            <v>807500</v>
          </cell>
        </row>
        <row r="49">
          <cell r="D49">
            <v>2439000</v>
          </cell>
          <cell r="E49">
            <v>2600400</v>
          </cell>
          <cell r="F49">
            <v>2556200</v>
          </cell>
        </row>
        <row r="50">
          <cell r="D50">
            <v>3167800</v>
          </cell>
          <cell r="E50">
            <v>3319900</v>
          </cell>
          <cell r="F50">
            <v>3263400</v>
          </cell>
        </row>
        <row r="51">
          <cell r="D51">
            <v>6800</v>
          </cell>
          <cell r="E51">
            <v>8600</v>
          </cell>
          <cell r="F51">
            <v>8100</v>
          </cell>
        </row>
        <row r="52">
          <cell r="D52">
            <v>160500</v>
          </cell>
          <cell r="E52">
            <v>203900</v>
          </cell>
          <cell r="F52">
            <v>193700</v>
          </cell>
        </row>
        <row r="53">
          <cell r="D53">
            <v>954300</v>
          </cell>
          <cell r="E53">
            <v>954300</v>
          </cell>
          <cell r="F53">
            <v>906500</v>
          </cell>
        </row>
        <row r="54">
          <cell r="D54">
            <v>160500</v>
          </cell>
          <cell r="E54">
            <v>203900</v>
          </cell>
          <cell r="F54">
            <v>193700</v>
          </cell>
        </row>
        <row r="55">
          <cell r="D55">
            <v>31000</v>
          </cell>
          <cell r="E55">
            <v>35700</v>
          </cell>
          <cell r="F55">
            <v>35000</v>
          </cell>
        </row>
        <row r="56">
          <cell r="D56">
            <v>95000</v>
          </cell>
          <cell r="E56">
            <v>109400</v>
          </cell>
          <cell r="F56">
            <v>3400</v>
          </cell>
        </row>
        <row r="57">
          <cell r="D57">
            <v>527800</v>
          </cell>
          <cell r="E57">
            <v>670400</v>
          </cell>
          <cell r="F57">
            <v>636800</v>
          </cell>
        </row>
        <row r="58">
          <cell r="D58">
            <v>2576000</v>
          </cell>
          <cell r="E58">
            <v>2967600</v>
          </cell>
          <cell r="F58">
            <v>2917100</v>
          </cell>
        </row>
        <row r="59">
          <cell r="D59">
            <v>137800</v>
          </cell>
          <cell r="E59">
            <v>175100</v>
          </cell>
          <cell r="F59">
            <v>166300</v>
          </cell>
        </row>
        <row r="60">
          <cell r="D60">
            <v>10982900</v>
          </cell>
          <cell r="E60">
            <v>13950400</v>
          </cell>
          <cell r="F60">
            <v>13252800</v>
          </cell>
        </row>
        <row r="61">
          <cell r="D61">
            <v>2424500</v>
          </cell>
          <cell r="E61">
            <v>2793000</v>
          </cell>
          <cell r="F61">
            <v>2745500</v>
          </cell>
        </row>
        <row r="62">
          <cell r="D62">
            <v>5686300</v>
          </cell>
          <cell r="E62">
            <v>5686300</v>
          </cell>
          <cell r="F62">
            <v>5589600</v>
          </cell>
        </row>
        <row r="63">
          <cell r="D63">
            <v>1132900</v>
          </cell>
          <cell r="E63">
            <v>1305100</v>
          </cell>
          <cell r="F63">
            <v>1282900</v>
          </cell>
        </row>
        <row r="64">
          <cell r="D64">
            <v>1234000</v>
          </cell>
          <cell r="E64">
            <v>1421600</v>
          </cell>
          <cell r="F64">
            <v>1397400</v>
          </cell>
        </row>
        <row r="65">
          <cell r="D65">
            <v>1287900</v>
          </cell>
          <cell r="E65">
            <v>1483600</v>
          </cell>
          <cell r="F65">
            <v>1458300</v>
          </cell>
        </row>
        <row r="66">
          <cell r="D66">
            <v>3005100</v>
          </cell>
          <cell r="E66">
            <v>3461900</v>
          </cell>
          <cell r="F66">
            <v>3403000</v>
          </cell>
        </row>
        <row r="67">
          <cell r="D67">
            <v>1117000</v>
          </cell>
          <cell r="E67">
            <v>1286800</v>
          </cell>
          <cell r="F67">
            <v>1264900</v>
          </cell>
        </row>
        <row r="68">
          <cell r="D68">
            <v>282000</v>
          </cell>
          <cell r="E68">
            <v>358200</v>
          </cell>
          <cell r="F68">
            <v>340200</v>
          </cell>
        </row>
        <row r="69">
          <cell r="D69">
            <v>330000</v>
          </cell>
          <cell r="E69">
            <v>380100</v>
          </cell>
          <cell r="F69">
            <v>373600</v>
          </cell>
        </row>
        <row r="70">
          <cell r="D70">
            <v>328000</v>
          </cell>
          <cell r="E70">
            <v>377800</v>
          </cell>
          <cell r="F70">
            <v>371300</v>
          </cell>
        </row>
        <row r="71">
          <cell r="D71">
            <v>126900</v>
          </cell>
          <cell r="E71">
            <v>161200</v>
          </cell>
          <cell r="F71">
            <v>153100</v>
          </cell>
        </row>
        <row r="72">
          <cell r="D72">
            <v>2138700</v>
          </cell>
          <cell r="E72">
            <v>2143600</v>
          </cell>
          <cell r="F72">
            <v>2036400</v>
          </cell>
        </row>
        <row r="73">
          <cell r="D73">
            <v>97000</v>
          </cell>
          <cell r="E73">
            <v>123200</v>
          </cell>
          <cell r="F73">
            <v>117000</v>
          </cell>
        </row>
        <row r="74">
          <cell r="D74">
            <v>328000</v>
          </cell>
          <cell r="E74">
            <v>377800</v>
          </cell>
          <cell r="F74">
            <v>371300</v>
          </cell>
        </row>
        <row r="75">
          <cell r="D75">
            <v>2485100</v>
          </cell>
          <cell r="E75">
            <v>2485100</v>
          </cell>
          <cell r="F75">
            <v>2442800</v>
          </cell>
        </row>
        <row r="76">
          <cell r="D76">
            <v>1923000</v>
          </cell>
          <cell r="E76">
            <v>2215300</v>
          </cell>
          <cell r="F76">
            <v>2177600</v>
          </cell>
        </row>
        <row r="77">
          <cell r="D77">
            <v>2560700</v>
          </cell>
          <cell r="E77">
            <v>2712000</v>
          </cell>
          <cell r="F77">
            <v>2576400</v>
          </cell>
        </row>
        <row r="78">
          <cell r="D78">
            <v>1810300</v>
          </cell>
          <cell r="E78">
            <v>2085500</v>
          </cell>
          <cell r="F78">
            <v>2050000</v>
          </cell>
        </row>
        <row r="79">
          <cell r="D79">
            <v>804100</v>
          </cell>
          <cell r="E79">
            <v>804100</v>
          </cell>
          <cell r="F79">
            <v>763800</v>
          </cell>
        </row>
        <row r="80">
          <cell r="D80">
            <v>1742000</v>
          </cell>
          <cell r="E80">
            <v>2006800</v>
          </cell>
          <cell r="F80">
            <v>1972600</v>
          </cell>
        </row>
        <row r="81">
          <cell r="D81">
            <v>14017900</v>
          </cell>
          <cell r="E81">
            <v>16149000</v>
          </cell>
          <cell r="F81">
            <v>15874500</v>
          </cell>
        </row>
        <row r="82">
          <cell r="D82">
            <v>2734000</v>
          </cell>
          <cell r="E82">
            <v>3149600</v>
          </cell>
          <cell r="F82">
            <v>3096000</v>
          </cell>
        </row>
        <row r="83">
          <cell r="D83">
            <v>1778000</v>
          </cell>
          <cell r="E83">
            <v>2048300</v>
          </cell>
          <cell r="F83">
            <v>2013400</v>
          </cell>
        </row>
        <row r="84">
          <cell r="D84">
            <v>1271200</v>
          </cell>
          <cell r="E84">
            <v>1614600</v>
          </cell>
          <cell r="F84">
            <v>1204200</v>
          </cell>
        </row>
        <row r="85">
          <cell r="D85">
            <v>555900</v>
          </cell>
          <cell r="E85">
            <v>620200</v>
          </cell>
          <cell r="F85">
            <v>590000</v>
          </cell>
        </row>
        <row r="86">
          <cell r="D86">
            <v>409000</v>
          </cell>
          <cell r="E86">
            <v>464400</v>
          </cell>
          <cell r="F86">
            <v>441100</v>
          </cell>
        </row>
        <row r="87">
          <cell r="D87">
            <v>158300</v>
          </cell>
          <cell r="E87">
            <v>201100</v>
          </cell>
          <cell r="F87">
            <v>191000</v>
          </cell>
        </row>
        <row r="88">
          <cell r="D88">
            <v>1146000</v>
          </cell>
          <cell r="E88">
            <v>1146000</v>
          </cell>
          <cell r="F88">
            <v>866900</v>
          </cell>
        </row>
        <row r="89">
          <cell r="D89">
            <v>397200</v>
          </cell>
          <cell r="E89">
            <v>504500</v>
          </cell>
          <cell r="F89">
            <v>479200</v>
          </cell>
        </row>
        <row r="90">
          <cell r="D90">
            <v>327000</v>
          </cell>
          <cell r="E90">
            <v>327000</v>
          </cell>
          <cell r="F90">
            <v>761800</v>
          </cell>
        </row>
        <row r="91">
          <cell r="D91">
            <v>901000</v>
          </cell>
          <cell r="E91">
            <v>901000</v>
          </cell>
          <cell r="F91">
            <v>506100</v>
          </cell>
        </row>
        <row r="92">
          <cell r="D92">
            <v>705600</v>
          </cell>
          <cell r="E92">
            <v>774000</v>
          </cell>
          <cell r="F92">
            <v>735300</v>
          </cell>
        </row>
        <row r="93">
          <cell r="D93">
            <v>2825900</v>
          </cell>
          <cell r="E93">
            <v>2825900</v>
          </cell>
          <cell r="F93">
            <v>2691000</v>
          </cell>
        </row>
        <row r="94">
          <cell r="D94">
            <v>566900</v>
          </cell>
          <cell r="E94">
            <v>566900</v>
          </cell>
          <cell r="F94">
            <v>557200</v>
          </cell>
        </row>
        <row r="95">
          <cell r="D95">
            <v>253900</v>
          </cell>
          <cell r="E95">
            <v>322500</v>
          </cell>
          <cell r="F95">
            <v>306300</v>
          </cell>
        </row>
        <row r="96">
          <cell r="D96">
            <v>172300</v>
          </cell>
          <cell r="E96">
            <v>218800</v>
          </cell>
          <cell r="F96">
            <v>207800</v>
          </cell>
        </row>
        <row r="97">
          <cell r="D97">
            <v>97000</v>
          </cell>
          <cell r="E97">
            <v>123200</v>
          </cell>
          <cell r="F97">
            <v>117000</v>
          </cell>
        </row>
        <row r="98">
          <cell r="D98">
            <v>1298300</v>
          </cell>
          <cell r="E98">
            <v>1298300</v>
          </cell>
          <cell r="F98">
            <v>1233300</v>
          </cell>
        </row>
        <row r="99">
          <cell r="D99">
            <v>173200</v>
          </cell>
          <cell r="E99">
            <v>220000</v>
          </cell>
          <cell r="F99">
            <v>209000</v>
          </cell>
        </row>
        <row r="100">
          <cell r="D100">
            <v>97000</v>
          </cell>
          <cell r="E100">
            <v>123200</v>
          </cell>
          <cell r="F100">
            <v>117000</v>
          </cell>
        </row>
        <row r="101">
          <cell r="D101">
            <v>966900</v>
          </cell>
          <cell r="E101">
            <v>966900</v>
          </cell>
          <cell r="F101">
            <v>518600</v>
          </cell>
        </row>
        <row r="102">
          <cell r="D102">
            <v>2500000</v>
          </cell>
          <cell r="E102">
            <v>2880000</v>
          </cell>
          <cell r="F102">
            <v>2459300</v>
          </cell>
        </row>
        <row r="103">
          <cell r="D103">
            <v>566700</v>
          </cell>
          <cell r="E103">
            <v>566700</v>
          </cell>
          <cell r="F103">
            <v>538300</v>
          </cell>
        </row>
        <row r="104">
          <cell r="D104">
            <v>0</v>
          </cell>
          <cell r="E104">
            <v>0</v>
          </cell>
          <cell r="F104">
            <v>293500</v>
          </cell>
        </row>
        <row r="105">
          <cell r="D105">
            <v>1117300</v>
          </cell>
          <cell r="E105">
            <v>1419200</v>
          </cell>
          <cell r="F105">
            <v>1348200</v>
          </cell>
        </row>
        <row r="106">
          <cell r="D106">
            <v>1305100</v>
          </cell>
          <cell r="E106">
            <v>1462400</v>
          </cell>
          <cell r="F106">
            <v>1389200</v>
          </cell>
        </row>
        <row r="107">
          <cell r="D107">
            <v>191000</v>
          </cell>
          <cell r="E107">
            <v>220000</v>
          </cell>
          <cell r="F107">
            <v>216200</v>
          </cell>
        </row>
        <row r="108">
          <cell r="D108">
            <v>173200</v>
          </cell>
          <cell r="E108">
            <v>220000</v>
          </cell>
          <cell r="F108">
            <v>209000</v>
          </cell>
        </row>
        <row r="109">
          <cell r="D109">
            <v>236000</v>
          </cell>
          <cell r="E109">
            <v>271800</v>
          </cell>
          <cell r="F109">
            <v>267100</v>
          </cell>
        </row>
        <row r="110">
          <cell r="D110">
            <v>603000</v>
          </cell>
          <cell r="E110">
            <v>744100</v>
          </cell>
          <cell r="F110">
            <v>706800</v>
          </cell>
        </row>
        <row r="111">
          <cell r="D111">
            <v>201200</v>
          </cell>
          <cell r="E111">
            <v>255500</v>
          </cell>
          <cell r="F111">
            <v>242700</v>
          </cell>
        </row>
        <row r="112">
          <cell r="D112">
            <v>44000</v>
          </cell>
          <cell r="E112">
            <v>50600</v>
          </cell>
          <cell r="F112">
            <v>49700</v>
          </cell>
        </row>
        <row r="113">
          <cell r="D113">
            <v>57100</v>
          </cell>
          <cell r="E113">
            <v>60400</v>
          </cell>
          <cell r="F113">
            <v>57300</v>
          </cell>
        </row>
        <row r="114">
          <cell r="D114">
            <v>0</v>
          </cell>
          <cell r="E114">
            <v>0</v>
          </cell>
          <cell r="F114">
            <v>1200</v>
          </cell>
        </row>
        <row r="115">
          <cell r="D115">
            <v>80000</v>
          </cell>
          <cell r="E115">
            <v>92100</v>
          </cell>
          <cell r="F115">
            <v>90500</v>
          </cell>
        </row>
        <row r="116">
          <cell r="D116">
            <v>3130000</v>
          </cell>
          <cell r="E116">
            <v>3212500</v>
          </cell>
          <cell r="F116">
            <v>3157900</v>
          </cell>
        </row>
        <row r="117">
          <cell r="D117">
            <v>808000</v>
          </cell>
          <cell r="E117">
            <v>930800</v>
          </cell>
          <cell r="F117">
            <v>914900</v>
          </cell>
        </row>
        <row r="118">
          <cell r="D118">
            <v>2425000</v>
          </cell>
          <cell r="E118">
            <v>2425000</v>
          </cell>
          <cell r="F118">
            <v>2303700</v>
          </cell>
        </row>
        <row r="119">
          <cell r="D119">
            <v>2792400</v>
          </cell>
          <cell r="E119">
            <v>2798800</v>
          </cell>
          <cell r="F119">
            <v>2658800</v>
          </cell>
        </row>
        <row r="120">
          <cell r="D120">
            <v>809000</v>
          </cell>
          <cell r="E120">
            <v>1027600</v>
          </cell>
          <cell r="F120">
            <v>976200</v>
          </cell>
        </row>
        <row r="121">
          <cell r="D121">
            <v>3187500</v>
          </cell>
          <cell r="E121">
            <v>3187500</v>
          </cell>
          <cell r="F121">
            <v>4000000</v>
          </cell>
        </row>
        <row r="122">
          <cell r="D122">
            <v>808000</v>
          </cell>
          <cell r="E122">
            <v>930800</v>
          </cell>
          <cell r="F122">
            <v>914900</v>
          </cell>
        </row>
        <row r="123">
          <cell r="D123">
            <v>1836000</v>
          </cell>
          <cell r="E123">
            <v>2115100</v>
          </cell>
          <cell r="F123">
            <v>2079100</v>
          </cell>
        </row>
        <row r="124">
          <cell r="D124">
            <v>205800</v>
          </cell>
          <cell r="E124">
            <v>261500</v>
          </cell>
          <cell r="F124">
            <v>248400</v>
          </cell>
        </row>
        <row r="125">
          <cell r="D125">
            <v>0</v>
          </cell>
          <cell r="E125">
            <v>0</v>
          </cell>
          <cell r="F125">
            <v>21000</v>
          </cell>
        </row>
        <row r="126">
          <cell r="D126">
            <v>876100</v>
          </cell>
          <cell r="E126">
            <v>966000</v>
          </cell>
          <cell r="F126">
            <v>917700</v>
          </cell>
        </row>
        <row r="127">
          <cell r="D127">
            <v>136500</v>
          </cell>
          <cell r="E127">
            <v>157300</v>
          </cell>
          <cell r="F127">
            <v>149400</v>
          </cell>
        </row>
        <row r="128">
          <cell r="D128">
            <v>351000</v>
          </cell>
          <cell r="E128">
            <v>351000</v>
          </cell>
          <cell r="F128">
            <v>333400</v>
          </cell>
        </row>
        <row r="129">
          <cell r="D129">
            <v>97500</v>
          </cell>
          <cell r="E129">
            <v>97500</v>
          </cell>
          <cell r="F129">
            <v>75100</v>
          </cell>
        </row>
        <row r="130">
          <cell r="D130">
            <v>545000</v>
          </cell>
          <cell r="E130">
            <v>627800</v>
          </cell>
          <cell r="F130">
            <v>617100</v>
          </cell>
        </row>
        <row r="131">
          <cell r="D131">
            <v>1066000</v>
          </cell>
          <cell r="E131">
            <v>1228000</v>
          </cell>
          <cell r="F131">
            <v>1207100</v>
          </cell>
        </row>
        <row r="132">
          <cell r="D132">
            <v>158000</v>
          </cell>
          <cell r="E132">
            <v>182000</v>
          </cell>
          <cell r="F132">
            <v>178900</v>
          </cell>
        </row>
        <row r="133">
          <cell r="D133">
            <v>1100000</v>
          </cell>
          <cell r="E133">
            <v>1267200</v>
          </cell>
          <cell r="F133">
            <v>1245600</v>
          </cell>
        </row>
        <row r="134">
          <cell r="D134">
            <v>846000</v>
          </cell>
          <cell r="E134">
            <v>866400</v>
          </cell>
          <cell r="F134">
            <v>765100</v>
          </cell>
        </row>
        <row r="135">
          <cell r="D135">
            <v>642000</v>
          </cell>
          <cell r="E135">
            <v>685500</v>
          </cell>
          <cell r="F135">
            <v>673800</v>
          </cell>
        </row>
        <row r="136">
          <cell r="D136">
            <v>539600</v>
          </cell>
          <cell r="E136">
            <v>685400</v>
          </cell>
          <cell r="F136">
            <v>651100</v>
          </cell>
        </row>
        <row r="137">
          <cell r="D137">
            <v>848900</v>
          </cell>
          <cell r="E137">
            <v>1078200</v>
          </cell>
          <cell r="F137">
            <v>1024200</v>
          </cell>
        </row>
        <row r="138">
          <cell r="D138">
            <v>350000</v>
          </cell>
          <cell r="E138">
            <v>403200</v>
          </cell>
          <cell r="F138">
            <v>396300</v>
          </cell>
        </row>
        <row r="139">
          <cell r="D139">
            <v>869000</v>
          </cell>
          <cell r="E139">
            <v>1001100</v>
          </cell>
          <cell r="F139">
            <v>951300</v>
          </cell>
        </row>
        <row r="140">
          <cell r="D140">
            <v>1377200</v>
          </cell>
          <cell r="E140">
            <v>1377200</v>
          </cell>
          <cell r="F140">
            <v>1308300</v>
          </cell>
        </row>
        <row r="141">
          <cell r="D141">
            <v>1030800</v>
          </cell>
          <cell r="E141">
            <v>1030800</v>
          </cell>
          <cell r="F141">
            <v>948200</v>
          </cell>
        </row>
        <row r="142">
          <cell r="D142">
            <v>122400</v>
          </cell>
          <cell r="E142">
            <v>155500</v>
          </cell>
          <cell r="F142">
            <v>147700</v>
          </cell>
        </row>
        <row r="143">
          <cell r="D143">
            <v>6037900</v>
          </cell>
          <cell r="E143">
            <v>6404400</v>
          </cell>
          <cell r="F143">
            <v>8567100</v>
          </cell>
        </row>
        <row r="144">
          <cell r="D144">
            <v>7957300</v>
          </cell>
          <cell r="E144">
            <v>7957300</v>
          </cell>
          <cell r="F144">
            <v>7559400</v>
          </cell>
        </row>
        <row r="145">
          <cell r="D145">
            <v>3958100</v>
          </cell>
          <cell r="E145">
            <v>3958100</v>
          </cell>
          <cell r="F145">
            <v>3760100</v>
          </cell>
        </row>
        <row r="146">
          <cell r="D146">
            <v>4094700</v>
          </cell>
          <cell r="E146">
            <v>4717200</v>
          </cell>
          <cell r="F146">
            <v>4637000</v>
          </cell>
        </row>
        <row r="147">
          <cell r="D147">
            <v>2832700</v>
          </cell>
          <cell r="E147">
            <v>3263300</v>
          </cell>
          <cell r="F147">
            <v>3207800</v>
          </cell>
        </row>
        <row r="148">
          <cell r="D148">
            <v>4184500</v>
          </cell>
          <cell r="E148">
            <v>4245500</v>
          </cell>
          <cell r="F148">
            <v>4212200</v>
          </cell>
        </row>
        <row r="149">
          <cell r="D149">
            <v>4900000</v>
          </cell>
          <cell r="E149">
            <v>5644900</v>
          </cell>
          <cell r="F149">
            <v>5548900</v>
          </cell>
        </row>
        <row r="150">
          <cell r="D150">
            <v>2829500</v>
          </cell>
          <cell r="E150">
            <v>3259700</v>
          </cell>
          <cell r="F150">
            <v>1803000</v>
          </cell>
        </row>
        <row r="151">
          <cell r="D151">
            <v>5643900</v>
          </cell>
          <cell r="E151">
            <v>6293300</v>
          </cell>
          <cell r="F151">
            <v>6186300</v>
          </cell>
        </row>
        <row r="152">
          <cell r="D152">
            <v>7282200</v>
          </cell>
          <cell r="E152">
            <v>8154000</v>
          </cell>
          <cell r="F152">
            <v>8015400</v>
          </cell>
        </row>
        <row r="153">
          <cell r="D153">
            <v>71000</v>
          </cell>
          <cell r="E153">
            <v>81700</v>
          </cell>
          <cell r="F153">
            <v>80300</v>
          </cell>
        </row>
        <row r="154">
          <cell r="D154">
            <v>2962800</v>
          </cell>
          <cell r="E154">
            <v>3413200</v>
          </cell>
          <cell r="F154">
            <v>3355100</v>
          </cell>
        </row>
        <row r="155">
          <cell r="D155">
            <v>4747500</v>
          </cell>
          <cell r="E155">
            <v>4747500</v>
          </cell>
          <cell r="F155">
            <v>4666800</v>
          </cell>
        </row>
        <row r="156">
          <cell r="D156">
            <v>3935100</v>
          </cell>
          <cell r="E156">
            <v>4156100</v>
          </cell>
          <cell r="F156">
            <v>3627300</v>
          </cell>
        </row>
        <row r="157">
          <cell r="D157">
            <v>3105500</v>
          </cell>
          <cell r="E157">
            <v>3348700</v>
          </cell>
          <cell r="F157">
            <v>3291700</v>
          </cell>
        </row>
        <row r="158">
          <cell r="D158">
            <v>272000</v>
          </cell>
          <cell r="E158">
            <v>345600</v>
          </cell>
          <cell r="F158">
            <v>220500</v>
          </cell>
        </row>
        <row r="159">
          <cell r="D159">
            <v>5088400</v>
          </cell>
          <cell r="E159">
            <v>5861900</v>
          </cell>
          <cell r="F159">
            <v>5762200</v>
          </cell>
        </row>
        <row r="160">
          <cell r="D160">
            <v>20000</v>
          </cell>
          <cell r="E160">
            <v>23000</v>
          </cell>
          <cell r="F160">
            <v>0</v>
          </cell>
        </row>
        <row r="161">
          <cell r="D161">
            <v>1320000</v>
          </cell>
          <cell r="E161">
            <v>1520600</v>
          </cell>
          <cell r="F161">
            <v>1240800</v>
          </cell>
        </row>
        <row r="162">
          <cell r="D162">
            <v>1081600</v>
          </cell>
          <cell r="E162">
            <v>1246000</v>
          </cell>
          <cell r="F162">
            <v>1139300</v>
          </cell>
        </row>
        <row r="163">
          <cell r="D163">
            <v>400200</v>
          </cell>
          <cell r="E163">
            <v>400200</v>
          </cell>
          <cell r="F163">
            <v>393300</v>
          </cell>
        </row>
        <row r="164">
          <cell r="D164">
            <v>813000</v>
          </cell>
          <cell r="E164">
            <v>813000</v>
          </cell>
          <cell r="F164">
            <v>772300</v>
          </cell>
        </row>
        <row r="165">
          <cell r="D165">
            <v>933900</v>
          </cell>
          <cell r="E165">
            <v>933900</v>
          </cell>
          <cell r="F165">
            <v>918000</v>
          </cell>
        </row>
        <row r="166">
          <cell r="D166">
            <v>986500</v>
          </cell>
          <cell r="E166">
            <v>1022000</v>
          </cell>
          <cell r="F166">
            <v>1004600</v>
          </cell>
        </row>
        <row r="167">
          <cell r="D167">
            <v>12001100</v>
          </cell>
          <cell r="E167">
            <v>12628200</v>
          </cell>
          <cell r="F167">
            <v>12413600</v>
          </cell>
        </row>
        <row r="168">
          <cell r="D168">
            <v>1650000</v>
          </cell>
          <cell r="E168">
            <v>1900800</v>
          </cell>
          <cell r="F168">
            <v>1868400</v>
          </cell>
        </row>
        <row r="169">
          <cell r="D169">
            <v>7638200</v>
          </cell>
          <cell r="E169">
            <v>8120000</v>
          </cell>
          <cell r="F169">
            <v>7982000</v>
          </cell>
        </row>
        <row r="170">
          <cell r="D170">
            <v>395500</v>
          </cell>
          <cell r="E170">
            <v>395500</v>
          </cell>
          <cell r="F170">
            <v>388700</v>
          </cell>
        </row>
        <row r="171">
          <cell r="D171">
            <v>3435000</v>
          </cell>
          <cell r="E171">
            <v>3708800</v>
          </cell>
          <cell r="F171">
            <v>3645700</v>
          </cell>
        </row>
        <row r="172">
          <cell r="D172">
            <v>1224100</v>
          </cell>
          <cell r="E172">
            <v>1256700</v>
          </cell>
          <cell r="F172">
            <v>1235300</v>
          </cell>
        </row>
        <row r="173">
          <cell r="D173">
            <v>24000</v>
          </cell>
          <cell r="E173">
            <v>24000</v>
          </cell>
          <cell r="F173">
            <v>22800</v>
          </cell>
        </row>
        <row r="174">
          <cell r="D174">
            <v>145000</v>
          </cell>
          <cell r="E174">
            <v>154100</v>
          </cell>
          <cell r="F174">
            <v>45000</v>
          </cell>
        </row>
        <row r="175">
          <cell r="D175">
            <v>213000</v>
          </cell>
          <cell r="E175">
            <v>245300</v>
          </cell>
          <cell r="F175">
            <v>241100</v>
          </cell>
        </row>
        <row r="176">
          <cell r="D176">
            <v>7038600</v>
          </cell>
          <cell r="E176">
            <v>7038600</v>
          </cell>
          <cell r="F176">
            <v>6918900</v>
          </cell>
        </row>
        <row r="177">
          <cell r="D177">
            <v>1030500</v>
          </cell>
          <cell r="E177">
            <v>1110000</v>
          </cell>
          <cell r="F177">
            <v>1091100</v>
          </cell>
        </row>
        <row r="178">
          <cell r="D178">
            <v>992000</v>
          </cell>
          <cell r="E178">
            <v>1142800</v>
          </cell>
          <cell r="F178">
            <v>1123300</v>
          </cell>
        </row>
        <row r="179">
          <cell r="D179">
            <v>902400</v>
          </cell>
          <cell r="E179">
            <v>1039500</v>
          </cell>
          <cell r="F179">
            <v>1021800</v>
          </cell>
        </row>
        <row r="180">
          <cell r="D180">
            <v>3359700</v>
          </cell>
          <cell r="E180">
            <v>3870400</v>
          </cell>
          <cell r="F180">
            <v>3804600</v>
          </cell>
        </row>
        <row r="181">
          <cell r="D181">
            <v>835000</v>
          </cell>
          <cell r="E181">
            <v>835800</v>
          </cell>
          <cell r="F181">
            <v>805900</v>
          </cell>
        </row>
        <row r="182">
          <cell r="D182">
            <v>8119100</v>
          </cell>
          <cell r="E182">
            <v>9353400</v>
          </cell>
          <cell r="F182">
            <v>9194400</v>
          </cell>
        </row>
        <row r="183">
          <cell r="D183">
            <v>1612500</v>
          </cell>
          <cell r="E183">
            <v>1656000</v>
          </cell>
          <cell r="F183">
            <v>3286300</v>
          </cell>
        </row>
        <row r="184">
          <cell r="D184">
            <v>1153900</v>
          </cell>
          <cell r="E184">
            <v>1329300</v>
          </cell>
          <cell r="F184">
            <v>1306700</v>
          </cell>
        </row>
        <row r="185">
          <cell r="D185">
            <v>9200</v>
          </cell>
          <cell r="E185">
            <v>9200</v>
          </cell>
          <cell r="F185">
            <v>170200</v>
          </cell>
        </row>
        <row r="186">
          <cell r="D186">
            <v>10000</v>
          </cell>
          <cell r="E186">
            <v>11500</v>
          </cell>
          <cell r="F186">
            <v>110300</v>
          </cell>
        </row>
        <row r="187">
          <cell r="D187">
            <v>3189500</v>
          </cell>
          <cell r="E187">
            <v>3254000</v>
          </cell>
          <cell r="F187">
            <v>3521100</v>
          </cell>
        </row>
        <row r="188">
          <cell r="D188">
            <v>4425900</v>
          </cell>
          <cell r="E188">
            <v>4425900</v>
          </cell>
          <cell r="F188">
            <v>4350600</v>
          </cell>
        </row>
        <row r="189">
          <cell r="D189">
            <v>506000</v>
          </cell>
          <cell r="E189">
            <v>506000</v>
          </cell>
          <cell r="F189">
            <v>497400</v>
          </cell>
        </row>
        <row r="190">
          <cell r="D190">
            <v>2437600</v>
          </cell>
          <cell r="E190">
            <v>2480500</v>
          </cell>
          <cell r="F190">
            <v>2438300</v>
          </cell>
        </row>
        <row r="191">
          <cell r="D191">
            <v>5214000</v>
          </cell>
          <cell r="E191">
            <v>5214000</v>
          </cell>
          <cell r="F191">
            <v>5125300</v>
          </cell>
        </row>
        <row r="192">
          <cell r="D192">
            <v>1303000</v>
          </cell>
          <cell r="E192">
            <v>1401000</v>
          </cell>
          <cell r="F192">
            <v>1377100</v>
          </cell>
        </row>
        <row r="193">
          <cell r="D193">
            <v>5797900</v>
          </cell>
          <cell r="E193">
            <v>6184300</v>
          </cell>
          <cell r="F193">
            <v>5875000</v>
          </cell>
        </row>
        <row r="194">
          <cell r="D194">
            <v>115000</v>
          </cell>
          <cell r="E194">
            <v>115000</v>
          </cell>
          <cell r="F194">
            <v>113000</v>
          </cell>
        </row>
        <row r="195">
          <cell r="D195">
            <v>1117600</v>
          </cell>
          <cell r="E195">
            <v>1150000</v>
          </cell>
          <cell r="F195">
            <v>1241700</v>
          </cell>
        </row>
        <row r="196">
          <cell r="D196">
            <v>8308000</v>
          </cell>
          <cell r="E196">
            <v>9060000</v>
          </cell>
          <cell r="F196">
            <v>8794700</v>
          </cell>
        </row>
        <row r="197">
          <cell r="D197">
            <v>1500</v>
          </cell>
          <cell r="E197">
            <v>1700</v>
          </cell>
          <cell r="F197">
            <v>20800</v>
          </cell>
        </row>
        <row r="198">
          <cell r="D198">
            <v>27000</v>
          </cell>
          <cell r="E198">
            <v>31100</v>
          </cell>
          <cell r="F198">
            <v>0</v>
          </cell>
        </row>
        <row r="199">
          <cell r="D199">
            <v>3927700</v>
          </cell>
          <cell r="E199">
            <v>4524800</v>
          </cell>
          <cell r="F199">
            <v>4382000</v>
          </cell>
        </row>
        <row r="200">
          <cell r="D200">
            <v>426000</v>
          </cell>
          <cell r="E200">
            <v>458300</v>
          </cell>
          <cell r="F200">
            <v>380600</v>
          </cell>
        </row>
        <row r="201">
          <cell r="D201">
            <v>3421800</v>
          </cell>
          <cell r="E201">
            <v>3942000</v>
          </cell>
          <cell r="F201">
            <v>3311600</v>
          </cell>
        </row>
        <row r="202">
          <cell r="D202">
            <v>31100</v>
          </cell>
          <cell r="E202">
            <v>35900</v>
          </cell>
          <cell r="F202">
            <v>1172000</v>
          </cell>
        </row>
        <row r="203">
          <cell r="D203">
            <v>0</v>
          </cell>
          <cell r="E203">
            <v>0</v>
          </cell>
          <cell r="F203">
            <v>595900</v>
          </cell>
        </row>
        <row r="204">
          <cell r="D204">
            <v>1033600</v>
          </cell>
          <cell r="E204">
            <v>1035900</v>
          </cell>
          <cell r="F204">
            <v>984100</v>
          </cell>
        </row>
        <row r="205">
          <cell r="D205">
            <v>899000</v>
          </cell>
          <cell r="E205">
            <v>1035600</v>
          </cell>
          <cell r="F205">
            <v>1018000</v>
          </cell>
        </row>
        <row r="206">
          <cell r="D206">
            <v>1096300</v>
          </cell>
          <cell r="E206">
            <v>1262900</v>
          </cell>
          <cell r="F206">
            <v>1419400</v>
          </cell>
        </row>
        <row r="207">
          <cell r="D207">
            <v>6012100</v>
          </cell>
          <cell r="E207">
            <v>6926100</v>
          </cell>
          <cell r="F207">
            <v>6630400</v>
          </cell>
        </row>
        <row r="208">
          <cell r="D208">
            <v>0</v>
          </cell>
          <cell r="E208">
            <v>0</v>
          </cell>
          <cell r="F208">
            <v>2359000</v>
          </cell>
        </row>
        <row r="209">
          <cell r="D209">
            <v>11587500</v>
          </cell>
          <cell r="E209">
            <v>13349100</v>
          </cell>
          <cell r="F209">
            <v>10729000</v>
          </cell>
        </row>
        <row r="210">
          <cell r="D210">
            <v>3785800</v>
          </cell>
          <cell r="E210">
            <v>3785800</v>
          </cell>
          <cell r="F210">
            <v>3631100</v>
          </cell>
        </row>
        <row r="211">
          <cell r="D211">
            <v>4231300</v>
          </cell>
          <cell r="E211">
            <v>4874500</v>
          </cell>
          <cell r="F211">
            <v>4791600</v>
          </cell>
        </row>
        <row r="212">
          <cell r="D212">
            <v>100000</v>
          </cell>
          <cell r="E212">
            <v>115200</v>
          </cell>
          <cell r="F212">
            <v>113200</v>
          </cell>
        </row>
        <row r="213">
          <cell r="D213">
            <v>1176000</v>
          </cell>
          <cell r="E213">
            <v>1200000</v>
          </cell>
          <cell r="F213">
            <v>1750000</v>
          </cell>
        </row>
        <row r="214">
          <cell r="D214">
            <v>50000</v>
          </cell>
          <cell r="E214">
            <v>57600</v>
          </cell>
          <cell r="F214">
            <v>56600</v>
          </cell>
        </row>
        <row r="215">
          <cell r="D215">
            <v>1690800</v>
          </cell>
          <cell r="E215">
            <v>1800000</v>
          </cell>
          <cell r="F215">
            <v>1099900</v>
          </cell>
        </row>
        <row r="216">
          <cell r="D216">
            <v>7701300</v>
          </cell>
          <cell r="E216">
            <v>8872100</v>
          </cell>
          <cell r="F216">
            <v>8721300</v>
          </cell>
        </row>
        <row r="217">
          <cell r="D217">
            <v>602000</v>
          </cell>
          <cell r="E217">
            <v>693500</v>
          </cell>
          <cell r="F217">
            <v>681700</v>
          </cell>
        </row>
        <row r="218">
          <cell r="D218">
            <v>117000</v>
          </cell>
          <cell r="E218">
            <v>134700</v>
          </cell>
          <cell r="F218">
            <v>132400</v>
          </cell>
        </row>
        <row r="219">
          <cell r="D219">
            <v>108800</v>
          </cell>
          <cell r="E219">
            <v>138200</v>
          </cell>
          <cell r="F219">
            <v>131200</v>
          </cell>
        </row>
        <row r="220">
          <cell r="D220">
            <v>236000</v>
          </cell>
          <cell r="E220">
            <v>271800</v>
          </cell>
          <cell r="F220">
            <v>267100</v>
          </cell>
        </row>
        <row r="221">
          <cell r="D221">
            <v>5421500</v>
          </cell>
          <cell r="E221">
            <v>6215000</v>
          </cell>
          <cell r="F221">
            <v>6109300</v>
          </cell>
        </row>
        <row r="222">
          <cell r="D222">
            <v>1219100</v>
          </cell>
          <cell r="E222">
            <v>1219100</v>
          </cell>
          <cell r="F222">
            <v>1198300</v>
          </cell>
        </row>
        <row r="223">
          <cell r="D223">
            <v>3332000</v>
          </cell>
          <cell r="E223">
            <v>3332000</v>
          </cell>
          <cell r="F223">
            <v>3275300</v>
          </cell>
        </row>
        <row r="224">
          <cell r="D224">
            <v>3619300</v>
          </cell>
          <cell r="E224">
            <v>4169500</v>
          </cell>
          <cell r="F224">
            <v>4098600</v>
          </cell>
        </row>
        <row r="225">
          <cell r="D225">
            <v>2556200</v>
          </cell>
          <cell r="E225">
            <v>2944800</v>
          </cell>
          <cell r="F225">
            <v>2894700</v>
          </cell>
        </row>
        <row r="226">
          <cell r="D226">
            <v>313000</v>
          </cell>
          <cell r="E226">
            <v>360500</v>
          </cell>
          <cell r="F226">
            <v>354300</v>
          </cell>
        </row>
        <row r="227">
          <cell r="D227">
            <v>1528600</v>
          </cell>
          <cell r="E227">
            <v>1760900</v>
          </cell>
          <cell r="F227">
            <v>1730900</v>
          </cell>
        </row>
        <row r="228">
          <cell r="D228">
            <v>384400</v>
          </cell>
          <cell r="E228">
            <v>384400</v>
          </cell>
          <cell r="F228">
            <v>250900</v>
          </cell>
        </row>
        <row r="229">
          <cell r="D229">
            <v>589500</v>
          </cell>
          <cell r="E229">
            <v>2758000</v>
          </cell>
          <cell r="F229">
            <v>5695400</v>
          </cell>
        </row>
        <row r="230">
          <cell r="D230">
            <v>901000</v>
          </cell>
          <cell r="E230">
            <v>2800800</v>
          </cell>
          <cell r="F230">
            <v>5351900</v>
          </cell>
        </row>
        <row r="231">
          <cell r="D231">
            <v>2883000</v>
          </cell>
          <cell r="E231">
            <v>3321200</v>
          </cell>
          <cell r="F231">
            <v>3264700</v>
          </cell>
        </row>
        <row r="232">
          <cell r="D232">
            <v>142000</v>
          </cell>
          <cell r="E232">
            <v>163500</v>
          </cell>
          <cell r="F232">
            <v>160700</v>
          </cell>
        </row>
        <row r="233">
          <cell r="D233">
            <v>3671000</v>
          </cell>
          <cell r="E233">
            <v>4229000</v>
          </cell>
          <cell r="F233">
            <v>4157100</v>
          </cell>
        </row>
        <row r="234">
          <cell r="D234">
            <v>1721400</v>
          </cell>
          <cell r="E234">
            <v>1983100</v>
          </cell>
          <cell r="F234">
            <v>3001700</v>
          </cell>
        </row>
        <row r="235">
          <cell r="D235">
            <v>2868700</v>
          </cell>
          <cell r="E235">
            <v>3304900</v>
          </cell>
          <cell r="F235">
            <v>2083400</v>
          </cell>
        </row>
        <row r="236">
          <cell r="D236">
            <v>2952100</v>
          </cell>
          <cell r="E236">
            <v>3400900</v>
          </cell>
          <cell r="F236">
            <v>3343100</v>
          </cell>
        </row>
        <row r="237">
          <cell r="D237">
            <v>6739600</v>
          </cell>
          <cell r="E237">
            <v>7008800</v>
          </cell>
          <cell r="F237">
            <v>6889600</v>
          </cell>
        </row>
        <row r="238">
          <cell r="D238">
            <v>73000</v>
          </cell>
          <cell r="E238">
            <v>84000</v>
          </cell>
          <cell r="F238">
            <v>82500</v>
          </cell>
        </row>
        <row r="239">
          <cell r="D239">
            <v>4492800</v>
          </cell>
          <cell r="E239">
            <v>5175800</v>
          </cell>
          <cell r="F239">
            <v>5087800</v>
          </cell>
        </row>
        <row r="240">
          <cell r="D240">
            <v>4543300</v>
          </cell>
          <cell r="E240">
            <v>5234000</v>
          </cell>
          <cell r="F240">
            <v>5145000</v>
          </cell>
        </row>
        <row r="241">
          <cell r="D241">
            <v>2988000</v>
          </cell>
          <cell r="E241">
            <v>2988000</v>
          </cell>
          <cell r="F241">
            <v>2937200</v>
          </cell>
        </row>
        <row r="242">
          <cell r="D242">
            <v>590000</v>
          </cell>
          <cell r="E242">
            <v>600000</v>
          </cell>
          <cell r="F242">
            <v>589800</v>
          </cell>
        </row>
        <row r="243">
          <cell r="D243">
            <v>5278600</v>
          </cell>
          <cell r="E243">
            <v>6081000</v>
          </cell>
          <cell r="F243">
            <v>5977600</v>
          </cell>
        </row>
        <row r="244">
          <cell r="D244">
            <v>359000</v>
          </cell>
          <cell r="E244">
            <v>413500</v>
          </cell>
          <cell r="F244">
            <v>406400</v>
          </cell>
        </row>
        <row r="245">
          <cell r="D245">
            <v>255600</v>
          </cell>
          <cell r="E245">
            <v>255600</v>
          </cell>
          <cell r="F245">
            <v>251200</v>
          </cell>
        </row>
        <row r="246">
          <cell r="D246">
            <v>4835000</v>
          </cell>
          <cell r="E246">
            <v>5570000</v>
          </cell>
          <cell r="F246">
            <v>5475300</v>
          </cell>
        </row>
        <row r="247">
          <cell r="D247">
            <v>2489000</v>
          </cell>
          <cell r="E247">
            <v>2489000</v>
          </cell>
          <cell r="F247">
            <v>2446700</v>
          </cell>
        </row>
        <row r="248">
          <cell r="D248">
            <v>5536000</v>
          </cell>
          <cell r="E248">
            <v>5536000</v>
          </cell>
          <cell r="F248">
            <v>5441900</v>
          </cell>
        </row>
        <row r="249">
          <cell r="D249">
            <v>770000</v>
          </cell>
          <cell r="E249">
            <v>887000</v>
          </cell>
          <cell r="F249">
            <v>871900</v>
          </cell>
        </row>
        <row r="250">
          <cell r="D250">
            <v>3382800</v>
          </cell>
          <cell r="E250">
            <v>3897100</v>
          </cell>
          <cell r="F250">
            <v>3830800</v>
          </cell>
        </row>
        <row r="251">
          <cell r="D251">
            <v>1535700</v>
          </cell>
          <cell r="E251">
            <v>1769100</v>
          </cell>
          <cell r="F251">
            <v>1739000</v>
          </cell>
        </row>
        <row r="252">
          <cell r="D252">
            <v>1411600</v>
          </cell>
          <cell r="E252">
            <v>1626200</v>
          </cell>
          <cell r="F252">
            <v>1598500</v>
          </cell>
        </row>
        <row r="253">
          <cell r="D253">
            <v>750000</v>
          </cell>
          <cell r="E253">
            <v>850000</v>
          </cell>
          <cell r="F253">
            <v>835500</v>
          </cell>
        </row>
        <row r="254">
          <cell r="D254">
            <v>82000</v>
          </cell>
          <cell r="E254">
            <v>94400</v>
          </cell>
          <cell r="F254">
            <v>92700</v>
          </cell>
        </row>
        <row r="255">
          <cell r="D255">
            <v>91600</v>
          </cell>
          <cell r="E255">
            <v>116300</v>
          </cell>
          <cell r="F255">
            <v>110400</v>
          </cell>
        </row>
        <row r="256">
          <cell r="D256">
            <v>1195500</v>
          </cell>
          <cell r="E256">
            <v>1377200</v>
          </cell>
          <cell r="F256">
            <v>1308300</v>
          </cell>
        </row>
        <row r="257">
          <cell r="D257">
            <v>1079500</v>
          </cell>
          <cell r="E257">
            <v>1243600</v>
          </cell>
          <cell r="F257">
            <v>1222400</v>
          </cell>
        </row>
        <row r="258">
          <cell r="D258">
            <v>4200000</v>
          </cell>
          <cell r="E258">
            <v>4660000</v>
          </cell>
          <cell r="F258">
            <v>4580800</v>
          </cell>
        </row>
        <row r="259">
          <cell r="D259">
            <v>670600</v>
          </cell>
          <cell r="E259">
            <v>670600</v>
          </cell>
          <cell r="F259">
            <v>637000</v>
          </cell>
        </row>
        <row r="260">
          <cell r="D260">
            <v>310100</v>
          </cell>
          <cell r="E260">
            <v>393900</v>
          </cell>
          <cell r="F260">
            <v>374200</v>
          </cell>
        </row>
        <row r="261">
          <cell r="D261">
            <v>886100</v>
          </cell>
          <cell r="E261">
            <v>1125500</v>
          </cell>
          <cell r="F261">
            <v>897900</v>
          </cell>
        </row>
        <row r="262">
          <cell r="D262">
            <v>2248200</v>
          </cell>
          <cell r="E262">
            <v>2253400</v>
          </cell>
          <cell r="F262">
            <v>2140700</v>
          </cell>
        </row>
        <row r="263">
          <cell r="D263">
            <v>1303000</v>
          </cell>
          <cell r="E263">
            <v>1501000</v>
          </cell>
          <cell r="F263">
            <v>1475400</v>
          </cell>
        </row>
        <row r="264">
          <cell r="D264">
            <v>250000</v>
          </cell>
          <cell r="E264">
            <v>288000</v>
          </cell>
          <cell r="F264">
            <v>283100</v>
          </cell>
        </row>
        <row r="265">
          <cell r="D265">
            <v>1298800</v>
          </cell>
          <cell r="E265">
            <v>1496200</v>
          </cell>
          <cell r="F265">
            <v>1470700</v>
          </cell>
        </row>
        <row r="266">
          <cell r="D266">
            <v>1248900</v>
          </cell>
          <cell r="E266">
            <v>1586300</v>
          </cell>
          <cell r="F266">
            <v>1506900</v>
          </cell>
        </row>
        <row r="267">
          <cell r="D267">
            <v>778000</v>
          </cell>
          <cell r="E267">
            <v>840000</v>
          </cell>
          <cell r="F267">
            <v>825700</v>
          </cell>
        </row>
        <row r="268">
          <cell r="D268">
            <v>1472000</v>
          </cell>
          <cell r="E268">
            <v>1489300</v>
          </cell>
          <cell r="F268">
            <v>1210500</v>
          </cell>
        </row>
        <row r="269">
          <cell r="D269">
            <v>4125900</v>
          </cell>
          <cell r="E269">
            <v>4125900</v>
          </cell>
          <cell r="F269">
            <v>3919600</v>
          </cell>
        </row>
        <row r="270">
          <cell r="D270">
            <v>257500</v>
          </cell>
          <cell r="E270">
            <v>327100</v>
          </cell>
          <cell r="F270">
            <v>310700</v>
          </cell>
        </row>
        <row r="271">
          <cell r="D271">
            <v>171400</v>
          </cell>
          <cell r="E271">
            <v>217700</v>
          </cell>
          <cell r="F271">
            <v>206800</v>
          </cell>
        </row>
        <row r="272">
          <cell r="D272">
            <v>2620000</v>
          </cell>
          <cell r="E272">
            <v>2620000</v>
          </cell>
          <cell r="F272">
            <v>2316000</v>
          </cell>
        </row>
        <row r="273">
          <cell r="D273">
            <v>607600</v>
          </cell>
          <cell r="E273">
            <v>665300</v>
          </cell>
          <cell r="F273">
            <v>551800</v>
          </cell>
        </row>
        <row r="274">
          <cell r="D274">
            <v>70700</v>
          </cell>
          <cell r="E274">
            <v>89800</v>
          </cell>
          <cell r="F274">
            <v>85300</v>
          </cell>
        </row>
        <row r="275">
          <cell r="D275">
            <v>450700</v>
          </cell>
          <cell r="E275">
            <v>572500</v>
          </cell>
          <cell r="F275">
            <v>543800</v>
          </cell>
        </row>
        <row r="276">
          <cell r="D276">
            <v>1179000</v>
          </cell>
          <cell r="E276">
            <v>1335400</v>
          </cell>
          <cell r="F276">
            <v>1268600</v>
          </cell>
        </row>
        <row r="277">
          <cell r="D277">
            <v>0</v>
          </cell>
          <cell r="E277">
            <v>0</v>
          </cell>
          <cell r="F277">
            <v>678600</v>
          </cell>
        </row>
        <row r="278">
          <cell r="D278">
            <v>380000</v>
          </cell>
          <cell r="E278">
            <v>437700</v>
          </cell>
          <cell r="F278">
            <v>394600</v>
          </cell>
        </row>
        <row r="279">
          <cell r="D279">
            <v>326000</v>
          </cell>
          <cell r="E279">
            <v>330300</v>
          </cell>
          <cell r="F279">
            <v>324600</v>
          </cell>
        </row>
        <row r="280">
          <cell r="D280">
            <v>285000</v>
          </cell>
          <cell r="E280">
            <v>289900</v>
          </cell>
          <cell r="F280">
            <v>284900</v>
          </cell>
        </row>
        <row r="281">
          <cell r="D281">
            <v>43500</v>
          </cell>
          <cell r="E281">
            <v>55200</v>
          </cell>
          <cell r="F281">
            <v>52400</v>
          </cell>
        </row>
        <row r="282">
          <cell r="D282">
            <v>2908000</v>
          </cell>
          <cell r="E282">
            <v>3350000</v>
          </cell>
          <cell r="F282">
            <v>3293000</v>
          </cell>
        </row>
        <row r="283">
          <cell r="D283">
            <v>250000</v>
          </cell>
          <cell r="E283">
            <v>288000</v>
          </cell>
          <cell r="F283">
            <v>283100</v>
          </cell>
        </row>
        <row r="284">
          <cell r="D284">
            <v>100000</v>
          </cell>
          <cell r="E284">
            <v>115200</v>
          </cell>
          <cell r="F284">
            <v>113200</v>
          </cell>
        </row>
        <row r="285">
          <cell r="D285">
            <v>233900</v>
          </cell>
          <cell r="E285">
            <v>297200</v>
          </cell>
          <cell r="F285">
            <v>282300</v>
          </cell>
        </row>
        <row r="286">
          <cell r="D286">
            <v>330600</v>
          </cell>
          <cell r="E286">
            <v>330600</v>
          </cell>
          <cell r="F286">
            <v>324900</v>
          </cell>
        </row>
        <row r="287">
          <cell r="D287">
            <v>415800</v>
          </cell>
          <cell r="E287">
            <v>415800</v>
          </cell>
          <cell r="F287">
            <v>408700</v>
          </cell>
        </row>
        <row r="288">
          <cell r="D288">
            <v>1051000</v>
          </cell>
          <cell r="E288">
            <v>1210700</v>
          </cell>
          <cell r="F288">
            <v>1190100</v>
          </cell>
        </row>
        <row r="289">
          <cell r="D289">
            <v>3500000</v>
          </cell>
          <cell r="E289">
            <v>3611500</v>
          </cell>
          <cell r="F289">
            <v>3151500</v>
          </cell>
        </row>
        <row r="290">
          <cell r="D290">
            <v>5013100</v>
          </cell>
          <cell r="E290">
            <v>5013100</v>
          </cell>
          <cell r="F290">
            <v>6046100</v>
          </cell>
        </row>
        <row r="291">
          <cell r="D291">
            <v>722800</v>
          </cell>
          <cell r="E291">
            <v>918100</v>
          </cell>
          <cell r="F291">
            <v>872100</v>
          </cell>
        </row>
        <row r="292">
          <cell r="D292">
            <v>808100</v>
          </cell>
          <cell r="E292">
            <v>1026400</v>
          </cell>
          <cell r="F292">
            <v>975000</v>
          </cell>
        </row>
        <row r="293">
          <cell r="D293">
            <v>2440000</v>
          </cell>
          <cell r="E293">
            <v>2134300</v>
          </cell>
          <cell r="F293">
            <v>2027500</v>
          </cell>
        </row>
        <row r="294">
          <cell r="D294">
            <v>900000</v>
          </cell>
          <cell r="E294">
            <v>1036800</v>
          </cell>
          <cell r="F294">
            <v>1019100</v>
          </cell>
        </row>
        <row r="295">
          <cell r="D295">
            <v>163200</v>
          </cell>
          <cell r="E295">
            <v>207300</v>
          </cell>
          <cell r="F295">
            <v>196900</v>
          </cell>
        </row>
        <row r="296">
          <cell r="D296">
            <v>215800</v>
          </cell>
          <cell r="E296">
            <v>274100</v>
          </cell>
          <cell r="F296">
            <v>260300</v>
          </cell>
        </row>
        <row r="297">
          <cell r="D297">
            <v>2094200</v>
          </cell>
          <cell r="E297">
            <v>2305100</v>
          </cell>
          <cell r="F297">
            <v>2265900</v>
          </cell>
        </row>
        <row r="298">
          <cell r="D298">
            <v>1546500</v>
          </cell>
          <cell r="E298">
            <v>1550000</v>
          </cell>
          <cell r="F298">
            <v>1472500</v>
          </cell>
        </row>
        <row r="299">
          <cell r="D299">
            <v>1608900</v>
          </cell>
          <cell r="E299">
            <v>2043600</v>
          </cell>
          <cell r="F299">
            <v>1941400</v>
          </cell>
        </row>
        <row r="300">
          <cell r="D300">
            <v>614900</v>
          </cell>
          <cell r="E300">
            <v>781000</v>
          </cell>
          <cell r="F300">
            <v>741900</v>
          </cell>
        </row>
        <row r="301">
          <cell r="D301">
            <v>865200</v>
          </cell>
          <cell r="E301">
            <v>1099000</v>
          </cell>
          <cell r="F301">
            <v>1210300</v>
          </cell>
        </row>
        <row r="302">
          <cell r="D302">
            <v>4933000</v>
          </cell>
          <cell r="E302">
            <v>6265800</v>
          </cell>
          <cell r="F302">
            <v>5952500</v>
          </cell>
        </row>
        <row r="303">
          <cell r="D303">
            <v>1664200</v>
          </cell>
          <cell r="E303">
            <v>2030900</v>
          </cell>
          <cell r="F303">
            <v>1929300</v>
          </cell>
        </row>
        <row r="304">
          <cell r="D304">
            <v>1628000</v>
          </cell>
          <cell r="E304">
            <v>2067800</v>
          </cell>
          <cell r="F304">
            <v>1964400</v>
          </cell>
        </row>
        <row r="305">
          <cell r="D305">
            <v>1289700</v>
          </cell>
          <cell r="E305">
            <v>1638100</v>
          </cell>
          <cell r="F305">
            <v>1556100</v>
          </cell>
        </row>
        <row r="306">
          <cell r="D306">
            <v>1290600</v>
          </cell>
          <cell r="E306">
            <v>1639300</v>
          </cell>
          <cell r="F306">
            <v>1557300</v>
          </cell>
        </row>
        <row r="307">
          <cell r="D307">
            <v>484500</v>
          </cell>
          <cell r="E307">
            <v>484500</v>
          </cell>
          <cell r="F307">
            <v>476200</v>
          </cell>
        </row>
        <row r="308">
          <cell r="D308">
            <v>1658800</v>
          </cell>
          <cell r="E308">
            <v>2107000</v>
          </cell>
          <cell r="F308">
            <v>2001600</v>
          </cell>
        </row>
        <row r="309">
          <cell r="D309">
            <v>1399100</v>
          </cell>
          <cell r="E309">
            <v>1399100</v>
          </cell>
          <cell r="F309">
            <v>1375300</v>
          </cell>
        </row>
        <row r="310">
          <cell r="D310">
            <v>1813000</v>
          </cell>
          <cell r="E310">
            <v>2302900</v>
          </cell>
          <cell r="F310">
            <v>2187700</v>
          </cell>
        </row>
        <row r="311">
          <cell r="D311">
            <v>1965500</v>
          </cell>
          <cell r="E311">
            <v>1970000</v>
          </cell>
          <cell r="F311">
            <v>1871500</v>
          </cell>
        </row>
        <row r="312">
          <cell r="D312">
            <v>2832300</v>
          </cell>
          <cell r="E312">
            <v>2832300</v>
          </cell>
          <cell r="F312">
            <v>2690600</v>
          </cell>
        </row>
        <row r="313">
          <cell r="D313">
            <v>137800</v>
          </cell>
          <cell r="E313">
            <v>175100</v>
          </cell>
          <cell r="F313">
            <v>166300</v>
          </cell>
        </row>
        <row r="314">
          <cell r="D314">
            <v>971700</v>
          </cell>
          <cell r="E314">
            <v>971700</v>
          </cell>
          <cell r="F314">
            <v>955100</v>
          </cell>
        </row>
        <row r="315">
          <cell r="D315">
            <v>2940000</v>
          </cell>
          <cell r="E315">
            <v>3386900</v>
          </cell>
          <cell r="F315">
            <v>3329300</v>
          </cell>
        </row>
        <row r="316">
          <cell r="D316">
            <v>68000</v>
          </cell>
          <cell r="E316">
            <v>86400</v>
          </cell>
          <cell r="F316">
            <v>82000</v>
          </cell>
        </row>
        <row r="317">
          <cell r="D317">
            <v>83500</v>
          </cell>
          <cell r="E317">
            <v>83500</v>
          </cell>
          <cell r="F317">
            <v>37700</v>
          </cell>
        </row>
        <row r="318">
          <cell r="D318">
            <v>474000</v>
          </cell>
          <cell r="E318">
            <v>502600</v>
          </cell>
          <cell r="F318">
            <v>494000</v>
          </cell>
        </row>
        <row r="319">
          <cell r="D319">
            <v>949500</v>
          </cell>
          <cell r="E319">
            <v>1196600</v>
          </cell>
          <cell r="F319">
            <v>1136700</v>
          </cell>
        </row>
        <row r="320">
          <cell r="D320">
            <v>970000</v>
          </cell>
          <cell r="E320">
            <v>1117400</v>
          </cell>
          <cell r="F320">
            <v>1098400</v>
          </cell>
        </row>
        <row r="321">
          <cell r="D321">
            <v>337800</v>
          </cell>
          <cell r="E321">
            <v>389100</v>
          </cell>
          <cell r="F321">
            <v>382400</v>
          </cell>
        </row>
        <row r="322">
          <cell r="D322">
            <v>1017000</v>
          </cell>
          <cell r="E322">
            <v>1171600</v>
          </cell>
          <cell r="F322">
            <v>1151600</v>
          </cell>
        </row>
        <row r="323">
          <cell r="D323">
            <v>212500</v>
          </cell>
          <cell r="E323">
            <v>212500</v>
          </cell>
          <cell r="F323">
            <v>201800</v>
          </cell>
        </row>
        <row r="324">
          <cell r="D324">
            <v>1470000</v>
          </cell>
          <cell r="E324">
            <v>1693400</v>
          </cell>
          <cell r="F324">
            <v>1664600</v>
          </cell>
        </row>
        <row r="325">
          <cell r="D325">
            <v>117000</v>
          </cell>
          <cell r="E325">
            <v>134700</v>
          </cell>
          <cell r="F325">
            <v>132400</v>
          </cell>
        </row>
        <row r="326">
          <cell r="D326">
            <v>55000</v>
          </cell>
          <cell r="E326">
            <v>63300</v>
          </cell>
          <cell r="F326">
            <v>62200</v>
          </cell>
        </row>
        <row r="327">
          <cell r="D327">
            <v>150000</v>
          </cell>
          <cell r="E327">
            <v>172800</v>
          </cell>
          <cell r="F327">
            <v>169800</v>
          </cell>
        </row>
        <row r="328">
          <cell r="D328">
            <v>77000</v>
          </cell>
          <cell r="E328">
            <v>97900</v>
          </cell>
          <cell r="F328">
            <v>93000</v>
          </cell>
        </row>
        <row r="329">
          <cell r="D329">
            <v>257500</v>
          </cell>
          <cell r="E329">
            <v>297000</v>
          </cell>
          <cell r="F329">
            <v>282100</v>
          </cell>
        </row>
        <row r="330">
          <cell r="D330">
            <v>514000</v>
          </cell>
          <cell r="E330">
            <v>514000</v>
          </cell>
          <cell r="F330">
            <v>488300</v>
          </cell>
        </row>
        <row r="331">
          <cell r="D331">
            <v>54400</v>
          </cell>
          <cell r="E331">
            <v>69100</v>
          </cell>
          <cell r="F331">
            <v>65600</v>
          </cell>
        </row>
        <row r="332">
          <cell r="D332">
            <v>226700</v>
          </cell>
          <cell r="E332">
            <v>288000</v>
          </cell>
          <cell r="F332">
            <v>273600</v>
          </cell>
        </row>
        <row r="333">
          <cell r="D333">
            <v>398100</v>
          </cell>
          <cell r="E333">
            <v>505400</v>
          </cell>
          <cell r="F333">
            <v>480100</v>
          </cell>
        </row>
        <row r="334">
          <cell r="D334">
            <v>484500</v>
          </cell>
          <cell r="E334">
            <v>484500</v>
          </cell>
          <cell r="F334">
            <v>476200</v>
          </cell>
        </row>
        <row r="335">
          <cell r="D335">
            <v>220000</v>
          </cell>
          <cell r="E335">
            <v>253400</v>
          </cell>
          <cell r="F335">
            <v>249000</v>
          </cell>
        </row>
        <row r="336">
          <cell r="D336">
            <v>1000000</v>
          </cell>
          <cell r="E336">
            <v>1152000</v>
          </cell>
          <cell r="F336">
            <v>1132400</v>
          </cell>
        </row>
        <row r="337">
          <cell r="D337">
            <v>36500</v>
          </cell>
          <cell r="E337">
            <v>36500</v>
          </cell>
          <cell r="F337">
            <v>34600</v>
          </cell>
        </row>
        <row r="338">
          <cell r="D338">
            <v>659300</v>
          </cell>
          <cell r="E338">
            <v>755100</v>
          </cell>
          <cell r="F338">
            <v>717300</v>
          </cell>
        </row>
        <row r="339">
          <cell r="D339">
            <v>160000</v>
          </cell>
          <cell r="E339">
            <v>184300</v>
          </cell>
          <cell r="F339">
            <v>181100</v>
          </cell>
        </row>
        <row r="340">
          <cell r="D340">
            <v>875000</v>
          </cell>
          <cell r="E340">
            <v>1008000</v>
          </cell>
          <cell r="F340">
            <v>990800</v>
          </cell>
        </row>
        <row r="341">
          <cell r="D341">
            <v>233000</v>
          </cell>
          <cell r="E341">
            <v>296000</v>
          </cell>
          <cell r="F341">
            <v>281200</v>
          </cell>
        </row>
        <row r="342">
          <cell r="D342">
            <v>1185000</v>
          </cell>
          <cell r="E342">
            <v>1365100</v>
          </cell>
          <cell r="F342">
            <v>1341900</v>
          </cell>
        </row>
        <row r="343">
          <cell r="D343">
            <v>91600</v>
          </cell>
          <cell r="E343">
            <v>116300</v>
          </cell>
          <cell r="F343">
            <v>110400</v>
          </cell>
        </row>
        <row r="344">
          <cell r="D344">
            <v>665700</v>
          </cell>
          <cell r="E344">
            <v>845500</v>
          </cell>
          <cell r="F344">
            <v>803200</v>
          </cell>
        </row>
        <row r="345">
          <cell r="D345">
            <v>5270900</v>
          </cell>
          <cell r="E345">
            <v>5270900</v>
          </cell>
          <cell r="F345">
            <v>5181300</v>
          </cell>
        </row>
        <row r="346">
          <cell r="D346">
            <v>1034000</v>
          </cell>
          <cell r="E346">
            <v>1112000</v>
          </cell>
          <cell r="F346">
            <v>1093100</v>
          </cell>
        </row>
        <row r="347">
          <cell r="D347">
            <v>100000</v>
          </cell>
          <cell r="E347">
            <v>115200</v>
          </cell>
          <cell r="F347">
            <v>109400</v>
          </cell>
        </row>
        <row r="348">
          <cell r="D348">
            <v>3011000</v>
          </cell>
          <cell r="E348">
            <v>3011000</v>
          </cell>
          <cell r="F348">
            <v>2860400</v>
          </cell>
        </row>
        <row r="349">
          <cell r="D349">
            <v>4600</v>
          </cell>
          <cell r="E349">
            <v>5900</v>
          </cell>
          <cell r="F349">
            <v>5600</v>
          </cell>
        </row>
        <row r="350">
          <cell r="D350">
            <v>81200</v>
          </cell>
          <cell r="E350">
            <v>103200</v>
          </cell>
          <cell r="F350">
            <v>98000</v>
          </cell>
        </row>
        <row r="351">
          <cell r="D351">
            <v>1099200</v>
          </cell>
          <cell r="E351">
            <v>1214500</v>
          </cell>
          <cell r="F351">
            <v>1153700</v>
          </cell>
        </row>
        <row r="352">
          <cell r="D352">
            <v>184000</v>
          </cell>
          <cell r="E352">
            <v>211900</v>
          </cell>
          <cell r="F352">
            <v>208200</v>
          </cell>
        </row>
        <row r="353">
          <cell r="D353">
            <v>343000</v>
          </cell>
          <cell r="E353">
            <v>356000</v>
          </cell>
          <cell r="F353">
            <v>349900</v>
          </cell>
        </row>
        <row r="354">
          <cell r="D354">
            <v>22600</v>
          </cell>
          <cell r="E354">
            <v>28800</v>
          </cell>
          <cell r="F354">
            <v>27300</v>
          </cell>
        </row>
        <row r="355">
          <cell r="D355">
            <v>836200</v>
          </cell>
          <cell r="E355">
            <v>1062100</v>
          </cell>
          <cell r="F355">
            <v>1008900</v>
          </cell>
        </row>
        <row r="356">
          <cell r="D356">
            <v>1231600</v>
          </cell>
          <cell r="E356">
            <v>1564400</v>
          </cell>
          <cell r="F356">
            <v>1486100</v>
          </cell>
        </row>
        <row r="357">
          <cell r="D357">
            <v>419000</v>
          </cell>
          <cell r="E357">
            <v>450400</v>
          </cell>
          <cell r="F357">
            <v>427800</v>
          </cell>
        </row>
        <row r="358">
          <cell r="D358">
            <v>2393600</v>
          </cell>
          <cell r="E358">
            <v>2393600</v>
          </cell>
          <cell r="F358">
            <v>2273900</v>
          </cell>
        </row>
        <row r="359">
          <cell r="D359">
            <v>631000</v>
          </cell>
          <cell r="E359">
            <v>726900</v>
          </cell>
          <cell r="F359">
            <v>850300</v>
          </cell>
        </row>
        <row r="360">
          <cell r="D360">
            <v>226700</v>
          </cell>
          <cell r="E360">
            <v>288000</v>
          </cell>
          <cell r="F360">
            <v>273600</v>
          </cell>
        </row>
        <row r="361">
          <cell r="D361">
            <v>99700</v>
          </cell>
          <cell r="E361">
            <v>126700</v>
          </cell>
          <cell r="F361">
            <v>120300</v>
          </cell>
        </row>
        <row r="362">
          <cell r="D362">
            <v>241200</v>
          </cell>
          <cell r="E362">
            <v>306400</v>
          </cell>
          <cell r="F362">
            <v>291000</v>
          </cell>
        </row>
        <row r="363">
          <cell r="D363">
            <v>1260600</v>
          </cell>
          <cell r="E363">
            <v>1388500</v>
          </cell>
          <cell r="F363">
            <v>1319000</v>
          </cell>
        </row>
        <row r="364">
          <cell r="D364">
            <v>83400</v>
          </cell>
          <cell r="E364">
            <v>105900</v>
          </cell>
          <cell r="F364">
            <v>100600</v>
          </cell>
        </row>
        <row r="365">
          <cell r="D365">
            <v>225800</v>
          </cell>
          <cell r="E365">
            <v>286800</v>
          </cell>
          <cell r="F365">
            <v>272400</v>
          </cell>
        </row>
        <row r="366">
          <cell r="D366">
            <v>4166000</v>
          </cell>
          <cell r="E366">
            <v>4799300</v>
          </cell>
          <cell r="F366">
            <v>4717700</v>
          </cell>
        </row>
        <row r="367">
          <cell r="D367">
            <v>94300</v>
          </cell>
          <cell r="E367">
            <v>119800</v>
          </cell>
          <cell r="F367">
            <v>113800</v>
          </cell>
        </row>
        <row r="368">
          <cell r="D368">
            <v>1511000</v>
          </cell>
          <cell r="E368">
            <v>1518900</v>
          </cell>
          <cell r="F368">
            <v>1981800</v>
          </cell>
        </row>
        <row r="369">
          <cell r="D369">
            <v>1382000</v>
          </cell>
          <cell r="E369">
            <v>1382000</v>
          </cell>
          <cell r="F369">
            <v>1307200</v>
          </cell>
        </row>
        <row r="370">
          <cell r="D370">
            <v>1436400</v>
          </cell>
          <cell r="E370">
            <v>1436400</v>
          </cell>
          <cell r="F370">
            <v>1335500</v>
          </cell>
        </row>
        <row r="371">
          <cell r="D371">
            <v>1374000</v>
          </cell>
          <cell r="E371">
            <v>1450000</v>
          </cell>
          <cell r="F371">
            <v>1356900</v>
          </cell>
        </row>
        <row r="372">
          <cell r="D372">
            <v>1415700</v>
          </cell>
          <cell r="E372">
            <v>1480800</v>
          </cell>
          <cell r="F372">
            <v>2250300</v>
          </cell>
        </row>
        <row r="373">
          <cell r="D373">
            <v>978600</v>
          </cell>
          <cell r="E373">
            <v>1243000</v>
          </cell>
          <cell r="F373">
            <v>1180800</v>
          </cell>
        </row>
        <row r="374">
          <cell r="D374">
            <v>1140000</v>
          </cell>
          <cell r="E374">
            <v>1448000</v>
          </cell>
          <cell r="F374">
            <v>1375600</v>
          </cell>
        </row>
        <row r="375">
          <cell r="D375">
            <v>523000</v>
          </cell>
          <cell r="E375">
            <v>602500</v>
          </cell>
          <cell r="F375">
            <v>592200</v>
          </cell>
        </row>
        <row r="376">
          <cell r="D376">
            <v>197500</v>
          </cell>
          <cell r="E376">
            <v>197500</v>
          </cell>
          <cell r="F376">
            <v>176000</v>
          </cell>
        </row>
        <row r="377">
          <cell r="D377">
            <v>1520000</v>
          </cell>
          <cell r="E377">
            <v>1751000</v>
          </cell>
          <cell r="F377">
            <v>1721200</v>
          </cell>
        </row>
        <row r="378">
          <cell r="D378">
            <v>1691500</v>
          </cell>
          <cell r="E378">
            <v>2148500</v>
          </cell>
          <cell r="F378">
            <v>2041000</v>
          </cell>
        </row>
        <row r="379">
          <cell r="D379">
            <v>735300</v>
          </cell>
          <cell r="E379">
            <v>778500</v>
          </cell>
          <cell r="F379">
            <v>765200</v>
          </cell>
        </row>
        <row r="380">
          <cell r="D380">
            <v>235800</v>
          </cell>
          <cell r="E380">
            <v>299500</v>
          </cell>
          <cell r="F380">
            <v>284500</v>
          </cell>
        </row>
        <row r="381">
          <cell r="D381">
            <v>102400</v>
          </cell>
          <cell r="E381">
            <v>130100</v>
          </cell>
          <cell r="F381">
            <v>123500</v>
          </cell>
        </row>
        <row r="382">
          <cell r="D382">
            <v>12000</v>
          </cell>
          <cell r="E382">
            <v>13800</v>
          </cell>
          <cell r="F382">
            <v>13500</v>
          </cell>
        </row>
        <row r="383">
          <cell r="D383">
            <v>200400</v>
          </cell>
          <cell r="E383">
            <v>254500</v>
          </cell>
          <cell r="F383">
            <v>241700</v>
          </cell>
        </row>
        <row r="384">
          <cell r="D384">
            <v>1238900</v>
          </cell>
          <cell r="E384">
            <v>1573600</v>
          </cell>
          <cell r="F384">
            <v>1479500</v>
          </cell>
        </row>
        <row r="385">
          <cell r="D385">
            <v>14000</v>
          </cell>
          <cell r="E385">
            <v>16100</v>
          </cell>
          <cell r="F385">
            <v>15800</v>
          </cell>
        </row>
        <row r="386">
          <cell r="D386">
            <v>2394900</v>
          </cell>
          <cell r="E386">
            <v>2758900</v>
          </cell>
          <cell r="F386">
            <v>2366200</v>
          </cell>
        </row>
        <row r="387">
          <cell r="D387">
            <v>829000</v>
          </cell>
          <cell r="E387">
            <v>955000</v>
          </cell>
          <cell r="F387">
            <v>938700</v>
          </cell>
        </row>
        <row r="388">
          <cell r="D388">
            <v>840300</v>
          </cell>
          <cell r="E388">
            <v>968000</v>
          </cell>
          <cell r="F388">
            <v>951500</v>
          </cell>
        </row>
        <row r="389">
          <cell r="D389">
            <v>449000</v>
          </cell>
          <cell r="E389">
            <v>517200</v>
          </cell>
          <cell r="F389">
            <v>508400</v>
          </cell>
        </row>
        <row r="390">
          <cell r="D390">
            <v>244000</v>
          </cell>
          <cell r="E390">
            <v>244000</v>
          </cell>
          <cell r="F390">
            <v>187600</v>
          </cell>
        </row>
        <row r="391">
          <cell r="D391">
            <v>186000</v>
          </cell>
          <cell r="E391">
            <v>214200</v>
          </cell>
          <cell r="F391">
            <v>210500</v>
          </cell>
        </row>
        <row r="392">
          <cell r="D392">
            <v>190000</v>
          </cell>
          <cell r="E392">
            <v>190000</v>
          </cell>
          <cell r="F392">
            <v>186700</v>
          </cell>
        </row>
        <row r="393">
          <cell r="D393">
            <v>446000</v>
          </cell>
          <cell r="E393">
            <v>500000</v>
          </cell>
          <cell r="F393">
            <v>491500</v>
          </cell>
        </row>
        <row r="394">
          <cell r="D394">
            <v>980000</v>
          </cell>
          <cell r="E394">
            <v>980000</v>
          </cell>
          <cell r="F394">
            <v>786200</v>
          </cell>
        </row>
        <row r="395">
          <cell r="D395">
            <v>70000</v>
          </cell>
          <cell r="E395">
            <v>80600</v>
          </cell>
          <cell r="F395">
            <v>79200</v>
          </cell>
        </row>
        <row r="396">
          <cell r="D396">
            <v>710000</v>
          </cell>
          <cell r="E396">
            <v>817900</v>
          </cell>
          <cell r="F396">
            <v>804000</v>
          </cell>
        </row>
        <row r="397">
          <cell r="D397">
            <v>710000</v>
          </cell>
          <cell r="E397">
            <v>817900</v>
          </cell>
          <cell r="F397">
            <v>661500</v>
          </cell>
        </row>
        <row r="398">
          <cell r="D398">
            <v>4408000</v>
          </cell>
          <cell r="E398">
            <v>4408000</v>
          </cell>
          <cell r="F398">
            <v>2496400</v>
          </cell>
        </row>
        <row r="399">
          <cell r="D399">
            <v>643000</v>
          </cell>
          <cell r="E399">
            <v>746500</v>
          </cell>
          <cell r="F399">
            <v>701500</v>
          </cell>
        </row>
        <row r="400">
          <cell r="D400">
            <v>17200</v>
          </cell>
          <cell r="E400">
            <v>21800</v>
          </cell>
          <cell r="F400">
            <v>20700</v>
          </cell>
        </row>
        <row r="401">
          <cell r="D401">
            <v>0</v>
          </cell>
          <cell r="E401">
            <v>0</v>
          </cell>
          <cell r="F401">
            <v>716700</v>
          </cell>
        </row>
        <row r="402">
          <cell r="D402">
            <v>372000</v>
          </cell>
          <cell r="E402">
            <v>428500</v>
          </cell>
          <cell r="F402">
            <v>407000</v>
          </cell>
        </row>
        <row r="403">
          <cell r="D403">
            <v>402600</v>
          </cell>
          <cell r="E403">
            <v>506100</v>
          </cell>
          <cell r="F403">
            <v>480700</v>
          </cell>
        </row>
        <row r="404">
          <cell r="D404">
            <v>190000</v>
          </cell>
          <cell r="E404">
            <v>218800</v>
          </cell>
          <cell r="F404">
            <v>210100</v>
          </cell>
        </row>
        <row r="405">
          <cell r="D405">
            <v>135000</v>
          </cell>
          <cell r="E405">
            <v>138000</v>
          </cell>
          <cell r="F405">
            <v>135600</v>
          </cell>
        </row>
        <row r="406">
          <cell r="D406">
            <v>166800</v>
          </cell>
          <cell r="E406">
            <v>211900</v>
          </cell>
          <cell r="F406">
            <v>201300</v>
          </cell>
        </row>
        <row r="407">
          <cell r="D407">
            <v>194000</v>
          </cell>
          <cell r="E407">
            <v>246500</v>
          </cell>
          <cell r="F407">
            <v>234100</v>
          </cell>
        </row>
        <row r="408">
          <cell r="D408">
            <v>163200</v>
          </cell>
          <cell r="E408">
            <v>207300</v>
          </cell>
          <cell r="F408">
            <v>196900</v>
          </cell>
        </row>
        <row r="409">
          <cell r="D409">
            <v>959300</v>
          </cell>
          <cell r="E409">
            <v>1105100</v>
          </cell>
          <cell r="F409">
            <v>1086300</v>
          </cell>
        </row>
        <row r="410">
          <cell r="D410">
            <v>474000</v>
          </cell>
          <cell r="E410">
            <v>546000</v>
          </cell>
          <cell r="F410">
            <v>536700</v>
          </cell>
        </row>
        <row r="411">
          <cell r="D411">
            <v>938000</v>
          </cell>
          <cell r="E411">
            <v>1080600</v>
          </cell>
          <cell r="F411">
            <v>1062200</v>
          </cell>
        </row>
        <row r="412">
          <cell r="D412">
            <v>710000</v>
          </cell>
          <cell r="E412">
            <v>817900</v>
          </cell>
          <cell r="F412">
            <v>804000</v>
          </cell>
        </row>
        <row r="413">
          <cell r="D413">
            <v>236000</v>
          </cell>
          <cell r="E413">
            <v>271800</v>
          </cell>
          <cell r="F413">
            <v>267100</v>
          </cell>
        </row>
        <row r="414">
          <cell r="D414">
            <v>462000</v>
          </cell>
          <cell r="E414">
            <v>532200</v>
          </cell>
          <cell r="F414">
            <v>523100</v>
          </cell>
        </row>
        <row r="415">
          <cell r="D415">
            <v>1138300</v>
          </cell>
          <cell r="E415">
            <v>1311300</v>
          </cell>
          <cell r="F415">
            <v>1289000</v>
          </cell>
        </row>
        <row r="416">
          <cell r="D416">
            <v>289000</v>
          </cell>
          <cell r="E416">
            <v>332900</v>
          </cell>
          <cell r="F416">
            <v>327200</v>
          </cell>
        </row>
        <row r="417">
          <cell r="D417">
            <v>250000</v>
          </cell>
          <cell r="E417">
            <v>288000</v>
          </cell>
          <cell r="F417">
            <v>283100</v>
          </cell>
        </row>
        <row r="418">
          <cell r="D418">
            <v>190000</v>
          </cell>
          <cell r="E418">
            <v>218800</v>
          </cell>
          <cell r="F418">
            <v>215000</v>
          </cell>
        </row>
        <row r="419">
          <cell r="D419">
            <v>247000</v>
          </cell>
          <cell r="E419">
            <v>284500</v>
          </cell>
          <cell r="F419">
            <v>202600</v>
          </cell>
        </row>
        <row r="420">
          <cell r="D420">
            <v>948000</v>
          </cell>
          <cell r="E420">
            <v>1092100</v>
          </cell>
          <cell r="F420">
            <v>1042200</v>
          </cell>
        </row>
        <row r="421">
          <cell r="D421">
            <v>337000</v>
          </cell>
          <cell r="E421">
            <v>388200</v>
          </cell>
          <cell r="F421">
            <v>381600</v>
          </cell>
        </row>
        <row r="422">
          <cell r="D422">
            <v>474000</v>
          </cell>
          <cell r="E422">
            <v>546000</v>
          </cell>
          <cell r="F422">
            <v>536700</v>
          </cell>
        </row>
        <row r="423">
          <cell r="D423">
            <v>431000</v>
          </cell>
          <cell r="E423">
            <v>496500</v>
          </cell>
          <cell r="F423">
            <v>488000</v>
          </cell>
        </row>
        <row r="424">
          <cell r="D424">
            <v>120000</v>
          </cell>
          <cell r="E424">
            <v>138200</v>
          </cell>
          <cell r="F424">
            <v>135800</v>
          </cell>
        </row>
        <row r="425">
          <cell r="D425">
            <v>331000</v>
          </cell>
          <cell r="E425">
            <v>381300</v>
          </cell>
          <cell r="F425">
            <v>374800</v>
          </cell>
        </row>
        <row r="426">
          <cell r="D426">
            <v>117000</v>
          </cell>
          <cell r="E426">
            <v>117000</v>
          </cell>
          <cell r="F426">
            <v>115000</v>
          </cell>
        </row>
        <row r="427">
          <cell r="D427">
            <v>646000</v>
          </cell>
          <cell r="E427">
            <v>744200</v>
          </cell>
          <cell r="F427">
            <v>731500</v>
          </cell>
        </row>
        <row r="428">
          <cell r="D428">
            <v>2534100</v>
          </cell>
          <cell r="E428">
            <v>2919300</v>
          </cell>
          <cell r="F428">
            <v>3345700</v>
          </cell>
        </row>
        <row r="429">
          <cell r="D429">
            <v>0</v>
          </cell>
          <cell r="E429">
            <v>0</v>
          </cell>
          <cell r="F429">
            <v>263500</v>
          </cell>
        </row>
        <row r="430">
          <cell r="D430">
            <v>1318000</v>
          </cell>
          <cell r="E430">
            <v>1518300</v>
          </cell>
          <cell r="F430">
            <v>1492400</v>
          </cell>
        </row>
        <row r="431">
          <cell r="D431">
            <v>75000</v>
          </cell>
          <cell r="E431">
            <v>86400</v>
          </cell>
          <cell r="F431">
            <v>163600</v>
          </cell>
        </row>
        <row r="432">
          <cell r="D432">
            <v>465800</v>
          </cell>
          <cell r="E432">
            <v>465800</v>
          </cell>
          <cell r="F432">
            <v>457800</v>
          </cell>
        </row>
        <row r="433">
          <cell r="D433">
            <v>749000</v>
          </cell>
          <cell r="E433">
            <v>843100</v>
          </cell>
          <cell r="F433">
            <v>800900</v>
          </cell>
        </row>
        <row r="434">
          <cell r="D434">
            <v>1347600</v>
          </cell>
          <cell r="E434">
            <v>1350700</v>
          </cell>
          <cell r="F434">
            <v>1283100</v>
          </cell>
        </row>
        <row r="435">
          <cell r="D435">
            <v>531400</v>
          </cell>
          <cell r="E435">
            <v>675000</v>
          </cell>
          <cell r="F435">
            <v>410000</v>
          </cell>
        </row>
        <row r="436">
          <cell r="D436">
            <v>5748000</v>
          </cell>
          <cell r="E436">
            <v>5748000</v>
          </cell>
          <cell r="F436">
            <v>5650300</v>
          </cell>
        </row>
        <row r="437">
          <cell r="D437">
            <v>1400200</v>
          </cell>
          <cell r="E437">
            <v>1400200</v>
          </cell>
          <cell r="F437">
            <v>1330100</v>
          </cell>
        </row>
        <row r="438">
          <cell r="D438">
            <v>5744500</v>
          </cell>
          <cell r="E438">
            <v>5744500</v>
          </cell>
          <cell r="F438">
            <v>5457200</v>
          </cell>
        </row>
        <row r="439">
          <cell r="D439">
            <v>604900</v>
          </cell>
          <cell r="E439">
            <v>768400</v>
          </cell>
          <cell r="F439">
            <v>729900</v>
          </cell>
        </row>
        <row r="440">
          <cell r="D440">
            <v>472500</v>
          </cell>
          <cell r="E440">
            <v>600200</v>
          </cell>
          <cell r="F440">
            <v>570100</v>
          </cell>
        </row>
        <row r="441">
          <cell r="D441">
            <v>621000</v>
          </cell>
          <cell r="E441">
            <v>715400</v>
          </cell>
          <cell r="F441">
            <v>703200</v>
          </cell>
        </row>
        <row r="442">
          <cell r="D442">
            <v>38900</v>
          </cell>
          <cell r="E442">
            <v>49500</v>
          </cell>
          <cell r="F442">
            <v>47000</v>
          </cell>
        </row>
        <row r="443">
          <cell r="D443">
            <v>1557200</v>
          </cell>
          <cell r="E443">
            <v>1978000</v>
          </cell>
          <cell r="F443">
            <v>1879100</v>
          </cell>
        </row>
        <row r="444">
          <cell r="D444">
            <v>580400</v>
          </cell>
          <cell r="E444">
            <v>737200</v>
          </cell>
          <cell r="F444">
            <v>700300</v>
          </cell>
        </row>
        <row r="445">
          <cell r="D445">
            <v>459800</v>
          </cell>
          <cell r="E445">
            <v>584000</v>
          </cell>
          <cell r="F445">
            <v>554800</v>
          </cell>
        </row>
        <row r="446">
          <cell r="D446">
            <v>43500</v>
          </cell>
          <cell r="E446">
            <v>55200</v>
          </cell>
          <cell r="F446">
            <v>52400</v>
          </cell>
        </row>
        <row r="447">
          <cell r="D447">
            <v>503200</v>
          </cell>
          <cell r="E447">
            <v>503200</v>
          </cell>
          <cell r="F447">
            <v>494600</v>
          </cell>
        </row>
        <row r="448">
          <cell r="D448">
            <v>1524600</v>
          </cell>
          <cell r="E448">
            <v>1613600</v>
          </cell>
          <cell r="F448">
            <v>1532900</v>
          </cell>
        </row>
        <row r="449">
          <cell r="D449">
            <v>71000</v>
          </cell>
          <cell r="E449">
            <v>75400</v>
          </cell>
          <cell r="F449">
            <v>71600</v>
          </cell>
        </row>
        <row r="450">
          <cell r="D450">
            <v>706500</v>
          </cell>
          <cell r="E450">
            <v>814000</v>
          </cell>
          <cell r="F450">
            <v>800100</v>
          </cell>
        </row>
        <row r="451">
          <cell r="D451">
            <v>261200</v>
          </cell>
          <cell r="E451">
            <v>331700</v>
          </cell>
          <cell r="F451">
            <v>315100</v>
          </cell>
        </row>
        <row r="452">
          <cell r="D452">
            <v>53000</v>
          </cell>
          <cell r="E452">
            <v>67300</v>
          </cell>
          <cell r="F452">
            <v>63900</v>
          </cell>
        </row>
        <row r="453">
          <cell r="D453">
            <v>1688200</v>
          </cell>
          <cell r="E453">
            <v>1688200</v>
          </cell>
          <cell r="F453">
            <v>1603700</v>
          </cell>
        </row>
        <row r="454">
          <cell r="D454">
            <v>165000</v>
          </cell>
          <cell r="E454">
            <v>170000</v>
          </cell>
          <cell r="F454">
            <v>138000</v>
          </cell>
        </row>
        <row r="455">
          <cell r="D455">
            <v>323000</v>
          </cell>
          <cell r="E455">
            <v>372100</v>
          </cell>
          <cell r="F455">
            <v>365700</v>
          </cell>
        </row>
        <row r="456">
          <cell r="D456">
            <v>1189900</v>
          </cell>
          <cell r="E456">
            <v>1511400</v>
          </cell>
          <cell r="F456">
            <v>1435800</v>
          </cell>
        </row>
        <row r="457">
          <cell r="D457">
            <v>355000</v>
          </cell>
          <cell r="E457">
            <v>408900</v>
          </cell>
          <cell r="F457">
            <v>401900</v>
          </cell>
        </row>
        <row r="458">
          <cell r="D458">
            <v>173200</v>
          </cell>
          <cell r="E458">
            <v>220000</v>
          </cell>
          <cell r="F458">
            <v>209000</v>
          </cell>
        </row>
        <row r="459">
          <cell r="D459">
            <v>332900</v>
          </cell>
          <cell r="E459">
            <v>332900</v>
          </cell>
          <cell r="F459">
            <v>316200</v>
          </cell>
        </row>
        <row r="460">
          <cell r="D460">
            <v>1099200</v>
          </cell>
          <cell r="E460">
            <v>1294400</v>
          </cell>
          <cell r="F460">
            <v>1229600</v>
          </cell>
        </row>
        <row r="461">
          <cell r="D461">
            <v>522400</v>
          </cell>
          <cell r="E461">
            <v>663500</v>
          </cell>
          <cell r="F461">
            <v>630300</v>
          </cell>
        </row>
        <row r="462">
          <cell r="D462">
            <v>546900</v>
          </cell>
          <cell r="E462">
            <v>676700</v>
          </cell>
          <cell r="F462">
            <v>642800</v>
          </cell>
        </row>
        <row r="463">
          <cell r="D463">
            <v>370900</v>
          </cell>
          <cell r="E463">
            <v>471100</v>
          </cell>
          <cell r="F463">
            <v>447500</v>
          </cell>
        </row>
        <row r="464">
          <cell r="D464">
            <v>230300</v>
          </cell>
          <cell r="E464">
            <v>292600</v>
          </cell>
          <cell r="F464">
            <v>277900</v>
          </cell>
        </row>
        <row r="465">
          <cell r="D465">
            <v>516900</v>
          </cell>
          <cell r="E465">
            <v>656600</v>
          </cell>
          <cell r="F465">
            <v>623700</v>
          </cell>
        </row>
        <row r="466">
          <cell r="D466">
            <v>60700</v>
          </cell>
          <cell r="E466">
            <v>77100</v>
          </cell>
          <cell r="F466">
            <v>73200</v>
          </cell>
        </row>
        <row r="467">
          <cell r="D467">
            <v>855200</v>
          </cell>
          <cell r="E467">
            <v>1086300</v>
          </cell>
          <cell r="F467">
            <v>1031900</v>
          </cell>
        </row>
        <row r="468">
          <cell r="D468">
            <v>946000</v>
          </cell>
          <cell r="E468">
            <v>946000</v>
          </cell>
          <cell r="F468">
            <v>898700</v>
          </cell>
        </row>
        <row r="469">
          <cell r="D469">
            <v>466100</v>
          </cell>
          <cell r="E469">
            <v>592100</v>
          </cell>
          <cell r="F469">
            <v>562400</v>
          </cell>
        </row>
        <row r="470">
          <cell r="D470">
            <v>1230700</v>
          </cell>
          <cell r="E470">
            <v>1563300</v>
          </cell>
          <cell r="F470">
            <v>1485100</v>
          </cell>
        </row>
        <row r="471">
          <cell r="D471">
            <v>230300</v>
          </cell>
          <cell r="E471">
            <v>292600</v>
          </cell>
          <cell r="F471">
            <v>277900</v>
          </cell>
        </row>
        <row r="472">
          <cell r="D472">
            <v>226700</v>
          </cell>
          <cell r="E472">
            <v>288000</v>
          </cell>
          <cell r="F472">
            <v>273600</v>
          </cell>
        </row>
        <row r="473">
          <cell r="D473">
            <v>149000</v>
          </cell>
          <cell r="E473">
            <v>171600</v>
          </cell>
          <cell r="F473">
            <v>168600</v>
          </cell>
        </row>
        <row r="474">
          <cell r="D474">
            <v>966000</v>
          </cell>
          <cell r="E474">
            <v>966000</v>
          </cell>
          <cell r="F474">
            <v>917700</v>
          </cell>
        </row>
        <row r="475">
          <cell r="D475">
            <v>72500</v>
          </cell>
          <cell r="E475">
            <v>92100</v>
          </cell>
          <cell r="F475">
            <v>87400</v>
          </cell>
        </row>
        <row r="476">
          <cell r="D476">
            <v>73700</v>
          </cell>
          <cell r="E476">
            <v>73700</v>
          </cell>
          <cell r="F476">
            <v>72400</v>
          </cell>
        </row>
        <row r="477">
          <cell r="D477">
            <v>1230000</v>
          </cell>
          <cell r="E477">
            <v>1416900</v>
          </cell>
          <cell r="F477">
            <v>1392800</v>
          </cell>
        </row>
        <row r="478">
          <cell r="D478">
            <v>117000</v>
          </cell>
          <cell r="E478">
            <v>134700</v>
          </cell>
          <cell r="F478">
            <v>132400</v>
          </cell>
        </row>
        <row r="479">
          <cell r="D479">
            <v>215700</v>
          </cell>
          <cell r="E479">
            <v>215700</v>
          </cell>
          <cell r="F479">
            <v>212000</v>
          </cell>
        </row>
        <row r="480">
          <cell r="D480">
            <v>21700</v>
          </cell>
          <cell r="E480">
            <v>27600</v>
          </cell>
          <cell r="F480">
            <v>26200</v>
          </cell>
        </row>
        <row r="481">
          <cell r="D481">
            <v>814000</v>
          </cell>
          <cell r="E481">
            <v>814000</v>
          </cell>
          <cell r="F481">
            <v>773300</v>
          </cell>
        </row>
        <row r="482">
          <cell r="D482">
            <v>787200</v>
          </cell>
          <cell r="E482">
            <v>999900</v>
          </cell>
          <cell r="F482">
            <v>949900</v>
          </cell>
        </row>
        <row r="483">
          <cell r="D483">
            <v>426500</v>
          </cell>
          <cell r="E483">
            <v>491300</v>
          </cell>
          <cell r="F483">
            <v>482900</v>
          </cell>
        </row>
        <row r="484">
          <cell r="D484">
            <v>442000</v>
          </cell>
          <cell r="E484">
            <v>509100</v>
          </cell>
          <cell r="F484">
            <v>500400</v>
          </cell>
        </row>
        <row r="485">
          <cell r="D485">
            <v>1098700</v>
          </cell>
          <cell r="E485">
            <v>1265700</v>
          </cell>
          <cell r="F485">
            <v>1244100</v>
          </cell>
        </row>
        <row r="486">
          <cell r="D486">
            <v>2534000</v>
          </cell>
          <cell r="E486">
            <v>2919200</v>
          </cell>
          <cell r="F486">
            <v>4044100</v>
          </cell>
        </row>
        <row r="487">
          <cell r="D487">
            <v>430000</v>
          </cell>
          <cell r="E487">
            <v>462100</v>
          </cell>
          <cell r="F487">
            <v>454200</v>
          </cell>
        </row>
        <row r="488">
          <cell r="D488">
            <v>10000</v>
          </cell>
          <cell r="E488">
            <v>11500</v>
          </cell>
          <cell r="F488">
            <v>11300</v>
          </cell>
        </row>
        <row r="489">
          <cell r="D489">
            <v>299300</v>
          </cell>
          <cell r="E489">
            <v>344800</v>
          </cell>
          <cell r="F489">
            <v>338900</v>
          </cell>
        </row>
        <row r="490">
          <cell r="D490">
            <v>950000</v>
          </cell>
          <cell r="E490">
            <v>1013000</v>
          </cell>
          <cell r="F490">
            <v>995700</v>
          </cell>
        </row>
        <row r="491">
          <cell r="D491">
            <v>551000</v>
          </cell>
          <cell r="E491">
            <v>634700</v>
          </cell>
          <cell r="F491">
            <v>623900</v>
          </cell>
        </row>
        <row r="492">
          <cell r="D492">
            <v>379000</v>
          </cell>
          <cell r="E492">
            <v>436600</v>
          </cell>
          <cell r="F492">
            <v>429100</v>
          </cell>
        </row>
        <row r="493">
          <cell r="D493">
            <v>147000</v>
          </cell>
          <cell r="E493">
            <v>169300</v>
          </cell>
          <cell r="F493">
            <v>166400</v>
          </cell>
        </row>
        <row r="494">
          <cell r="D494">
            <v>85000</v>
          </cell>
          <cell r="E494">
            <v>85000</v>
          </cell>
          <cell r="F494">
            <v>83500</v>
          </cell>
        </row>
        <row r="495">
          <cell r="D495">
            <v>2306300</v>
          </cell>
          <cell r="E495">
            <v>2656900</v>
          </cell>
          <cell r="F495">
            <v>2478300</v>
          </cell>
        </row>
        <row r="496">
          <cell r="D496">
            <v>519600</v>
          </cell>
          <cell r="E496">
            <v>520700</v>
          </cell>
          <cell r="F496">
            <v>494600</v>
          </cell>
        </row>
        <row r="497">
          <cell r="D497">
            <v>35000</v>
          </cell>
          <cell r="E497">
            <v>40300</v>
          </cell>
          <cell r="F497">
            <v>38200</v>
          </cell>
        </row>
        <row r="498">
          <cell r="D498">
            <v>250300</v>
          </cell>
          <cell r="E498">
            <v>317900</v>
          </cell>
          <cell r="F498">
            <v>302000</v>
          </cell>
        </row>
        <row r="499">
          <cell r="D499">
            <v>550000</v>
          </cell>
          <cell r="E499">
            <v>633600</v>
          </cell>
          <cell r="F499">
            <v>622800</v>
          </cell>
        </row>
        <row r="500">
          <cell r="D500">
            <v>1760000</v>
          </cell>
          <cell r="E500">
            <v>1760000</v>
          </cell>
          <cell r="F500">
            <v>1580000</v>
          </cell>
        </row>
        <row r="501">
          <cell r="D501">
            <v>932200</v>
          </cell>
          <cell r="E501">
            <v>932200</v>
          </cell>
          <cell r="F501">
            <v>885500</v>
          </cell>
        </row>
        <row r="502">
          <cell r="D502">
            <v>862800</v>
          </cell>
          <cell r="E502">
            <v>862800</v>
          </cell>
          <cell r="F502">
            <v>819600</v>
          </cell>
        </row>
        <row r="503">
          <cell r="D503">
            <v>1466500</v>
          </cell>
          <cell r="E503">
            <v>1601200</v>
          </cell>
          <cell r="F503">
            <v>1521100</v>
          </cell>
        </row>
        <row r="504">
          <cell r="D504">
            <v>1871900</v>
          </cell>
          <cell r="E504">
            <v>2377700</v>
          </cell>
          <cell r="F504">
            <v>1327900</v>
          </cell>
        </row>
        <row r="505">
          <cell r="D505">
            <v>2029800</v>
          </cell>
          <cell r="E505">
            <v>2578200</v>
          </cell>
          <cell r="F505">
            <v>1178400</v>
          </cell>
        </row>
        <row r="506">
          <cell r="D506">
            <v>453400</v>
          </cell>
          <cell r="E506">
            <v>576000</v>
          </cell>
          <cell r="F506">
            <v>369000</v>
          </cell>
        </row>
        <row r="507">
          <cell r="D507">
            <v>855200</v>
          </cell>
          <cell r="E507">
            <v>1086300</v>
          </cell>
          <cell r="F507">
            <v>1031900</v>
          </cell>
        </row>
        <row r="508">
          <cell r="D508">
            <v>2964100</v>
          </cell>
          <cell r="E508">
            <v>2964100</v>
          </cell>
          <cell r="F508">
            <v>2913700</v>
          </cell>
        </row>
        <row r="509">
          <cell r="D509">
            <v>634800</v>
          </cell>
          <cell r="E509">
            <v>700000</v>
          </cell>
          <cell r="F509">
            <v>665000</v>
          </cell>
        </row>
        <row r="510">
          <cell r="D510">
            <v>663900</v>
          </cell>
          <cell r="E510">
            <v>787900</v>
          </cell>
          <cell r="F510">
            <v>748500</v>
          </cell>
        </row>
        <row r="511">
          <cell r="D511">
            <v>1079200</v>
          </cell>
          <cell r="E511">
            <v>1370900</v>
          </cell>
          <cell r="F511">
            <v>1302300</v>
          </cell>
        </row>
        <row r="512">
          <cell r="D512">
            <v>172000</v>
          </cell>
          <cell r="E512">
            <v>172400</v>
          </cell>
          <cell r="F512">
            <v>163700</v>
          </cell>
        </row>
        <row r="513">
          <cell r="D513">
            <v>38000</v>
          </cell>
          <cell r="E513">
            <v>48300</v>
          </cell>
          <cell r="F513">
            <v>45800</v>
          </cell>
        </row>
        <row r="514">
          <cell r="D514">
            <v>1439300</v>
          </cell>
          <cell r="E514">
            <v>1828200</v>
          </cell>
          <cell r="F514">
            <v>1736700</v>
          </cell>
        </row>
        <row r="515">
          <cell r="D515">
            <v>387200</v>
          </cell>
          <cell r="E515">
            <v>491900</v>
          </cell>
          <cell r="F515">
            <v>467300</v>
          </cell>
        </row>
        <row r="516">
          <cell r="D516">
            <v>470700</v>
          </cell>
          <cell r="E516">
            <v>597900</v>
          </cell>
          <cell r="F516">
            <v>568000</v>
          </cell>
        </row>
        <row r="517">
          <cell r="D517">
            <v>84800</v>
          </cell>
          <cell r="E517">
            <v>107700</v>
          </cell>
          <cell r="F517">
            <v>102300</v>
          </cell>
        </row>
        <row r="518">
          <cell r="D518">
            <v>207600</v>
          </cell>
          <cell r="E518">
            <v>263800</v>
          </cell>
          <cell r="F518">
            <v>250600</v>
          </cell>
        </row>
        <row r="519">
          <cell r="D519">
            <v>1115500</v>
          </cell>
          <cell r="E519">
            <v>1416900</v>
          </cell>
          <cell r="F519">
            <v>1346000</v>
          </cell>
        </row>
        <row r="520">
          <cell r="D520">
            <v>625800</v>
          </cell>
          <cell r="E520">
            <v>794800</v>
          </cell>
          <cell r="F520">
            <v>755000</v>
          </cell>
        </row>
        <row r="521">
          <cell r="D521">
            <v>514200</v>
          </cell>
          <cell r="E521">
            <v>653100</v>
          </cell>
          <cell r="F521">
            <v>620400</v>
          </cell>
        </row>
        <row r="522">
          <cell r="D522">
            <v>22600</v>
          </cell>
          <cell r="E522">
            <v>28800</v>
          </cell>
          <cell r="F522">
            <v>27300</v>
          </cell>
        </row>
        <row r="523">
          <cell r="D523">
            <v>773400</v>
          </cell>
          <cell r="E523">
            <v>982400</v>
          </cell>
          <cell r="F523">
            <v>933200</v>
          </cell>
        </row>
        <row r="524">
          <cell r="D524">
            <v>162900</v>
          </cell>
          <cell r="E524">
            <v>162900</v>
          </cell>
          <cell r="F524">
            <v>154700</v>
          </cell>
        </row>
        <row r="525">
          <cell r="D525">
            <v>2298500</v>
          </cell>
          <cell r="E525">
            <v>2298500</v>
          </cell>
          <cell r="F525">
            <v>2071400</v>
          </cell>
        </row>
        <row r="526">
          <cell r="D526">
            <v>10000</v>
          </cell>
          <cell r="E526">
            <v>11500</v>
          </cell>
          <cell r="F526">
            <v>11300</v>
          </cell>
        </row>
        <row r="527">
          <cell r="D527">
            <v>1743400</v>
          </cell>
          <cell r="E527">
            <v>1976000</v>
          </cell>
          <cell r="F527">
            <v>1877200</v>
          </cell>
        </row>
        <row r="528">
          <cell r="D528">
            <v>97000</v>
          </cell>
          <cell r="E528">
            <v>123200</v>
          </cell>
          <cell r="F528">
            <v>117000</v>
          </cell>
        </row>
        <row r="529">
          <cell r="D529">
            <v>0</v>
          </cell>
          <cell r="E529">
            <v>0</v>
          </cell>
          <cell r="F529">
            <v>72400</v>
          </cell>
        </row>
        <row r="530">
          <cell r="D530">
            <v>0</v>
          </cell>
          <cell r="E530">
            <v>0</v>
          </cell>
          <cell r="F530">
            <v>0</v>
          </cell>
        </row>
        <row r="531">
          <cell r="D531">
            <v>415300</v>
          </cell>
          <cell r="E531">
            <v>527600</v>
          </cell>
          <cell r="F531">
            <v>501200</v>
          </cell>
        </row>
        <row r="532">
          <cell r="D532">
            <v>388100</v>
          </cell>
          <cell r="E532">
            <v>493000</v>
          </cell>
          <cell r="F532">
            <v>468300</v>
          </cell>
        </row>
        <row r="533">
          <cell r="D533">
            <v>1852700</v>
          </cell>
          <cell r="E533">
            <v>1856900</v>
          </cell>
          <cell r="F533">
            <v>1764000</v>
          </cell>
        </row>
        <row r="534">
          <cell r="D534">
            <v>2282800</v>
          </cell>
          <cell r="E534">
            <v>2899600</v>
          </cell>
          <cell r="F534">
            <v>2754600</v>
          </cell>
        </row>
        <row r="535">
          <cell r="D535">
            <v>3036500</v>
          </cell>
          <cell r="E535">
            <v>3690400</v>
          </cell>
          <cell r="F535">
            <v>3505800</v>
          </cell>
        </row>
        <row r="536">
          <cell r="D536">
            <v>1091900</v>
          </cell>
          <cell r="E536">
            <v>1387000</v>
          </cell>
          <cell r="F536">
            <v>1317600</v>
          </cell>
        </row>
        <row r="537">
          <cell r="D537">
            <v>228500</v>
          </cell>
          <cell r="E537">
            <v>290300</v>
          </cell>
          <cell r="F537">
            <v>275700</v>
          </cell>
        </row>
        <row r="538">
          <cell r="D538">
            <v>555000</v>
          </cell>
          <cell r="E538">
            <v>705000</v>
          </cell>
          <cell r="F538">
            <v>669700</v>
          </cell>
        </row>
        <row r="539">
          <cell r="D539">
            <v>4500</v>
          </cell>
          <cell r="E539">
            <v>5700</v>
          </cell>
          <cell r="F539">
            <v>5400</v>
          </cell>
        </row>
        <row r="540">
          <cell r="D540">
            <v>512000</v>
          </cell>
          <cell r="E540">
            <v>547000</v>
          </cell>
          <cell r="F540">
            <v>520000</v>
          </cell>
        </row>
        <row r="541">
          <cell r="D541">
            <v>90600</v>
          </cell>
          <cell r="E541">
            <v>115200</v>
          </cell>
          <cell r="F541">
            <v>109400</v>
          </cell>
        </row>
        <row r="542">
          <cell r="D542">
            <v>575000</v>
          </cell>
          <cell r="E542">
            <v>611000</v>
          </cell>
          <cell r="F542">
            <v>600600</v>
          </cell>
        </row>
        <row r="543">
          <cell r="D543">
            <v>128400</v>
          </cell>
          <cell r="E543">
            <v>128400</v>
          </cell>
          <cell r="F543">
            <v>126200</v>
          </cell>
        </row>
        <row r="544">
          <cell r="D544">
            <v>2971500</v>
          </cell>
          <cell r="E544">
            <v>2996500</v>
          </cell>
          <cell r="F544">
            <v>2945500</v>
          </cell>
        </row>
        <row r="545">
          <cell r="D545">
            <v>1936000</v>
          </cell>
          <cell r="E545">
            <v>1936000</v>
          </cell>
          <cell r="F545">
            <v>1903100</v>
          </cell>
        </row>
        <row r="546">
          <cell r="D546">
            <v>1259700</v>
          </cell>
          <cell r="E546">
            <v>1600100</v>
          </cell>
          <cell r="F546">
            <v>1520000</v>
          </cell>
        </row>
        <row r="547">
          <cell r="D547">
            <v>1268800</v>
          </cell>
          <cell r="E547">
            <v>1611600</v>
          </cell>
          <cell r="F547">
            <v>1531000</v>
          </cell>
        </row>
        <row r="548">
          <cell r="D548">
            <v>605000</v>
          </cell>
          <cell r="E548">
            <v>620500</v>
          </cell>
          <cell r="F548">
            <v>609900</v>
          </cell>
        </row>
        <row r="549">
          <cell r="D549">
            <v>548000</v>
          </cell>
          <cell r="E549">
            <v>563700</v>
          </cell>
          <cell r="F549">
            <v>554100</v>
          </cell>
        </row>
        <row r="550">
          <cell r="D550">
            <v>540000</v>
          </cell>
          <cell r="E550">
            <v>622000</v>
          </cell>
          <cell r="F550">
            <v>611400</v>
          </cell>
        </row>
        <row r="551">
          <cell r="D551">
            <v>9700</v>
          </cell>
          <cell r="E551">
            <v>9700</v>
          </cell>
          <cell r="F551">
            <v>9500</v>
          </cell>
        </row>
        <row r="552">
          <cell r="D552">
            <v>9900</v>
          </cell>
          <cell r="E552">
            <v>12600</v>
          </cell>
          <cell r="F552">
            <v>11900</v>
          </cell>
        </row>
        <row r="553">
          <cell r="D553">
            <v>80700</v>
          </cell>
          <cell r="E553">
            <v>102500</v>
          </cell>
          <cell r="F553">
            <v>97300</v>
          </cell>
        </row>
        <row r="554">
          <cell r="D554">
            <v>255700</v>
          </cell>
          <cell r="E554">
            <v>324800</v>
          </cell>
          <cell r="F554">
            <v>308500</v>
          </cell>
        </row>
        <row r="555">
          <cell r="D555">
            <v>54400</v>
          </cell>
          <cell r="E555">
            <v>69100</v>
          </cell>
          <cell r="F555">
            <v>65600</v>
          </cell>
        </row>
        <row r="556">
          <cell r="D556">
            <v>474000</v>
          </cell>
          <cell r="E556">
            <v>474000</v>
          </cell>
          <cell r="F556">
            <v>450300</v>
          </cell>
        </row>
        <row r="557">
          <cell r="D557">
            <v>318600</v>
          </cell>
          <cell r="E557">
            <v>318600</v>
          </cell>
          <cell r="F557">
            <v>313100</v>
          </cell>
        </row>
        <row r="558">
          <cell r="D558">
            <v>616600</v>
          </cell>
          <cell r="E558">
            <v>783300</v>
          </cell>
          <cell r="F558">
            <v>744100</v>
          </cell>
        </row>
        <row r="559">
          <cell r="D559">
            <v>1263400</v>
          </cell>
          <cell r="E559">
            <v>1500000</v>
          </cell>
          <cell r="F559">
            <v>1425000</v>
          </cell>
        </row>
        <row r="560">
          <cell r="D560">
            <v>1218000</v>
          </cell>
          <cell r="E560">
            <v>1400000</v>
          </cell>
          <cell r="F560">
            <v>1330000</v>
          </cell>
        </row>
        <row r="561">
          <cell r="D561">
            <v>435300</v>
          </cell>
          <cell r="E561">
            <v>552900</v>
          </cell>
          <cell r="F561">
            <v>525200</v>
          </cell>
        </row>
        <row r="562">
          <cell r="D562">
            <v>759100</v>
          </cell>
          <cell r="E562">
            <v>964200</v>
          </cell>
          <cell r="F562">
            <v>891700</v>
          </cell>
        </row>
        <row r="563">
          <cell r="D563">
            <v>2217000</v>
          </cell>
          <cell r="E563">
            <v>2554000</v>
          </cell>
          <cell r="F563">
            <v>2510500</v>
          </cell>
        </row>
        <row r="564">
          <cell r="D564">
            <v>1654000</v>
          </cell>
          <cell r="E564">
            <v>1654000</v>
          </cell>
          <cell r="F564">
            <v>1625800</v>
          </cell>
        </row>
        <row r="565">
          <cell r="D565">
            <v>539000</v>
          </cell>
          <cell r="E565">
            <v>620900</v>
          </cell>
          <cell r="F565">
            <v>610300</v>
          </cell>
        </row>
        <row r="566">
          <cell r="D566">
            <v>10000</v>
          </cell>
          <cell r="E566">
            <v>11500</v>
          </cell>
          <cell r="F566">
            <v>886800</v>
          </cell>
        </row>
        <row r="567">
          <cell r="D567">
            <v>10000</v>
          </cell>
          <cell r="E567">
            <v>11500</v>
          </cell>
          <cell r="F567">
            <v>1787800</v>
          </cell>
        </row>
        <row r="568">
          <cell r="D568">
            <v>95000</v>
          </cell>
          <cell r="E568">
            <v>109400</v>
          </cell>
          <cell r="F568">
            <v>107500</v>
          </cell>
        </row>
        <row r="569">
          <cell r="D569">
            <v>531800</v>
          </cell>
          <cell r="E569">
            <v>531800</v>
          </cell>
          <cell r="F569">
            <v>505200</v>
          </cell>
        </row>
        <row r="570">
          <cell r="D570">
            <v>772000</v>
          </cell>
          <cell r="E570">
            <v>889300</v>
          </cell>
          <cell r="F570">
            <v>874100</v>
          </cell>
        </row>
        <row r="571">
          <cell r="D571">
            <v>739000</v>
          </cell>
          <cell r="E571">
            <v>851300</v>
          </cell>
          <cell r="F571">
            <v>836800</v>
          </cell>
        </row>
        <row r="572">
          <cell r="D572">
            <v>5000</v>
          </cell>
          <cell r="E572">
            <v>5700</v>
          </cell>
          <cell r="F572">
            <v>5600</v>
          </cell>
        </row>
        <row r="573">
          <cell r="D573">
            <v>93300</v>
          </cell>
          <cell r="E573">
            <v>118600</v>
          </cell>
          <cell r="F573">
            <v>183700</v>
          </cell>
        </row>
        <row r="574">
          <cell r="D574">
            <v>261800</v>
          </cell>
          <cell r="E574">
            <v>261800</v>
          </cell>
          <cell r="F574">
            <v>553000</v>
          </cell>
        </row>
        <row r="575">
          <cell r="D575">
            <v>3067800</v>
          </cell>
          <cell r="E575">
            <v>3067800</v>
          </cell>
          <cell r="F575">
            <v>2353700</v>
          </cell>
        </row>
        <row r="576">
          <cell r="D576">
            <v>1063800</v>
          </cell>
          <cell r="E576">
            <v>1063800</v>
          </cell>
          <cell r="F576">
            <v>2639800</v>
          </cell>
        </row>
        <row r="577">
          <cell r="D577">
            <v>66000</v>
          </cell>
          <cell r="E577">
            <v>76000</v>
          </cell>
          <cell r="F577">
            <v>74700</v>
          </cell>
        </row>
        <row r="578">
          <cell r="D578">
            <v>867000</v>
          </cell>
          <cell r="E578">
            <v>955600</v>
          </cell>
          <cell r="F578">
            <v>897600</v>
          </cell>
        </row>
        <row r="579">
          <cell r="D579">
            <v>14100</v>
          </cell>
          <cell r="E579">
            <v>17900</v>
          </cell>
          <cell r="F579">
            <v>15000</v>
          </cell>
        </row>
        <row r="580">
          <cell r="D580">
            <v>409400</v>
          </cell>
          <cell r="E580">
            <v>419400</v>
          </cell>
          <cell r="F580">
            <v>379600</v>
          </cell>
        </row>
        <row r="581">
          <cell r="D581">
            <v>848000</v>
          </cell>
          <cell r="E581">
            <v>1077100</v>
          </cell>
          <cell r="F581">
            <v>1023200</v>
          </cell>
        </row>
        <row r="582">
          <cell r="D582">
            <v>600000</v>
          </cell>
          <cell r="E582">
            <v>691200</v>
          </cell>
          <cell r="F582">
            <v>679400</v>
          </cell>
        </row>
        <row r="583">
          <cell r="D583">
            <v>1303000</v>
          </cell>
          <cell r="E583">
            <v>1501000</v>
          </cell>
          <cell r="F583">
            <v>1475400</v>
          </cell>
        </row>
        <row r="584">
          <cell r="D584">
            <v>1179000</v>
          </cell>
          <cell r="E584">
            <v>1497600</v>
          </cell>
          <cell r="F584">
            <v>1422700</v>
          </cell>
        </row>
        <row r="585">
          <cell r="D585">
            <v>711000</v>
          </cell>
          <cell r="E585">
            <v>711000</v>
          </cell>
          <cell r="F585">
            <v>698900</v>
          </cell>
        </row>
        <row r="586">
          <cell r="D586">
            <v>590000</v>
          </cell>
          <cell r="E586">
            <v>590000</v>
          </cell>
          <cell r="F586">
            <v>465700</v>
          </cell>
        </row>
        <row r="587">
          <cell r="D587">
            <v>4600000</v>
          </cell>
          <cell r="E587">
            <v>4875000</v>
          </cell>
          <cell r="F587">
            <v>4600000</v>
          </cell>
        </row>
        <row r="588">
          <cell r="D588">
            <v>675500</v>
          </cell>
          <cell r="E588">
            <v>675500</v>
          </cell>
          <cell r="F588">
            <v>641700</v>
          </cell>
        </row>
        <row r="589">
          <cell r="D589">
            <v>779000</v>
          </cell>
          <cell r="E589">
            <v>989500</v>
          </cell>
          <cell r="F589">
            <v>940000</v>
          </cell>
        </row>
        <row r="590">
          <cell r="D590">
            <v>176800</v>
          </cell>
          <cell r="E590">
            <v>224600</v>
          </cell>
          <cell r="F590">
            <v>213300</v>
          </cell>
        </row>
        <row r="591">
          <cell r="D591">
            <v>86100</v>
          </cell>
          <cell r="E591">
            <v>109400</v>
          </cell>
          <cell r="F591">
            <v>103900</v>
          </cell>
        </row>
        <row r="592">
          <cell r="D592">
            <v>21700</v>
          </cell>
          <cell r="E592">
            <v>27600</v>
          </cell>
          <cell r="F592">
            <v>26200</v>
          </cell>
        </row>
        <row r="593">
          <cell r="D593">
            <v>44400</v>
          </cell>
          <cell r="E593">
            <v>56400</v>
          </cell>
          <cell r="F593">
            <v>53500</v>
          </cell>
        </row>
        <row r="594">
          <cell r="D594">
            <v>90600</v>
          </cell>
          <cell r="E594">
            <v>112300</v>
          </cell>
          <cell r="F594">
            <v>106600</v>
          </cell>
        </row>
        <row r="595">
          <cell r="D595">
            <v>154100</v>
          </cell>
          <cell r="E595">
            <v>195800</v>
          </cell>
          <cell r="F595">
            <v>186000</v>
          </cell>
        </row>
        <row r="596">
          <cell r="D596">
            <v>40800</v>
          </cell>
          <cell r="E596">
            <v>51800</v>
          </cell>
          <cell r="F596">
            <v>49200</v>
          </cell>
        </row>
        <row r="597">
          <cell r="D597">
            <v>4500</v>
          </cell>
          <cell r="E597">
            <v>5700</v>
          </cell>
          <cell r="F597">
            <v>5400</v>
          </cell>
        </row>
        <row r="598">
          <cell r="D598">
            <v>214900</v>
          </cell>
          <cell r="E598">
            <v>273000</v>
          </cell>
          <cell r="F598">
            <v>259300</v>
          </cell>
        </row>
        <row r="599">
          <cell r="D599">
            <v>76100</v>
          </cell>
          <cell r="E599">
            <v>96700</v>
          </cell>
          <cell r="F599">
            <v>72200</v>
          </cell>
        </row>
        <row r="600">
          <cell r="D600">
            <v>115100</v>
          </cell>
          <cell r="E600">
            <v>146300</v>
          </cell>
          <cell r="F600">
            <v>130000</v>
          </cell>
        </row>
        <row r="601">
          <cell r="D601">
            <v>272900</v>
          </cell>
          <cell r="E601">
            <v>280300</v>
          </cell>
          <cell r="F601">
            <v>226000</v>
          </cell>
        </row>
        <row r="602">
          <cell r="D602">
            <v>164100</v>
          </cell>
          <cell r="E602">
            <v>208500</v>
          </cell>
          <cell r="F602">
            <v>198000</v>
          </cell>
        </row>
        <row r="603">
          <cell r="D603">
            <v>1100000</v>
          </cell>
          <cell r="E603">
            <v>1100000</v>
          </cell>
          <cell r="F603">
            <v>1055000</v>
          </cell>
        </row>
        <row r="604">
          <cell r="D604">
            <v>133300</v>
          </cell>
          <cell r="E604">
            <v>169300</v>
          </cell>
          <cell r="F604">
            <v>160800</v>
          </cell>
        </row>
        <row r="605">
          <cell r="D605">
            <v>1650000</v>
          </cell>
          <cell r="E605">
            <v>1750000</v>
          </cell>
          <cell r="F605">
            <v>1662500</v>
          </cell>
        </row>
        <row r="606">
          <cell r="D606">
            <v>20000</v>
          </cell>
          <cell r="E606">
            <v>23000</v>
          </cell>
          <cell r="F606">
            <v>0</v>
          </cell>
        </row>
        <row r="607">
          <cell r="D607">
            <v>896900</v>
          </cell>
          <cell r="E607">
            <v>1139300</v>
          </cell>
          <cell r="F607">
            <v>1082300</v>
          </cell>
        </row>
        <row r="608">
          <cell r="D608">
            <v>817000</v>
          </cell>
          <cell r="E608">
            <v>830000</v>
          </cell>
          <cell r="F608">
            <v>815800</v>
          </cell>
        </row>
        <row r="609">
          <cell r="D609">
            <v>328100</v>
          </cell>
          <cell r="E609">
            <v>328100</v>
          </cell>
          <cell r="F609">
            <v>322500</v>
          </cell>
        </row>
        <row r="610">
          <cell r="D610">
            <v>1533400</v>
          </cell>
          <cell r="E610">
            <v>1533400</v>
          </cell>
          <cell r="F610">
            <v>1456700</v>
          </cell>
        </row>
        <row r="611">
          <cell r="D611">
            <v>1300000</v>
          </cell>
          <cell r="E611">
            <v>1300000</v>
          </cell>
          <cell r="F611">
            <v>1235000</v>
          </cell>
        </row>
        <row r="612">
          <cell r="D612">
            <v>471600</v>
          </cell>
          <cell r="E612">
            <v>599000</v>
          </cell>
          <cell r="F612">
            <v>569000</v>
          </cell>
        </row>
        <row r="613">
          <cell r="D613">
            <v>536000</v>
          </cell>
          <cell r="E613">
            <v>617400</v>
          </cell>
          <cell r="F613">
            <v>606900</v>
          </cell>
        </row>
        <row r="614">
          <cell r="D614">
            <v>750900</v>
          </cell>
          <cell r="E614">
            <v>953800</v>
          </cell>
          <cell r="F614">
            <v>906100</v>
          </cell>
        </row>
        <row r="615">
          <cell r="D615">
            <v>519600</v>
          </cell>
          <cell r="E615">
            <v>660100</v>
          </cell>
          <cell r="F615">
            <v>627000</v>
          </cell>
        </row>
        <row r="616">
          <cell r="D616">
            <v>253300</v>
          </cell>
          <cell r="E616">
            <v>253300</v>
          </cell>
          <cell r="F616">
            <v>240600</v>
          </cell>
        </row>
        <row r="617">
          <cell r="D617">
            <v>6212900</v>
          </cell>
          <cell r="E617">
            <v>6212900</v>
          </cell>
          <cell r="F617">
            <v>5902200</v>
          </cell>
        </row>
        <row r="618">
          <cell r="D618">
            <v>13998600</v>
          </cell>
          <cell r="E618">
            <v>13998600</v>
          </cell>
          <cell r="F618">
            <v>13298600</v>
          </cell>
        </row>
        <row r="619">
          <cell r="D619">
            <v>1910600</v>
          </cell>
          <cell r="E619">
            <v>1910600</v>
          </cell>
          <cell r="F619">
            <v>1798800</v>
          </cell>
        </row>
        <row r="620">
          <cell r="D620">
            <v>0</v>
          </cell>
          <cell r="E620">
            <v>0</v>
          </cell>
          <cell r="F620">
            <v>656500</v>
          </cell>
        </row>
        <row r="621">
          <cell r="D621">
            <v>4885600</v>
          </cell>
          <cell r="E621">
            <v>4893600</v>
          </cell>
          <cell r="F621">
            <v>4862300</v>
          </cell>
        </row>
        <row r="622">
          <cell r="D622">
            <v>1478200</v>
          </cell>
          <cell r="E622">
            <v>1478200</v>
          </cell>
          <cell r="F622">
            <v>1401100</v>
          </cell>
        </row>
        <row r="623">
          <cell r="D623">
            <v>3082000</v>
          </cell>
          <cell r="E623">
            <v>3914800</v>
          </cell>
          <cell r="F623">
            <v>3719000</v>
          </cell>
        </row>
        <row r="624">
          <cell r="D624">
            <v>1230800</v>
          </cell>
          <cell r="E624">
            <v>1230800</v>
          </cell>
          <cell r="F624">
            <v>1166200</v>
          </cell>
        </row>
        <row r="625">
          <cell r="D625">
            <v>1162500</v>
          </cell>
          <cell r="E625">
            <v>1162500</v>
          </cell>
          <cell r="F625">
            <v>1142700</v>
          </cell>
        </row>
        <row r="626">
          <cell r="D626">
            <v>1182900</v>
          </cell>
          <cell r="E626">
            <v>1362700</v>
          </cell>
          <cell r="F626">
            <v>1339500</v>
          </cell>
        </row>
        <row r="627">
          <cell r="D627">
            <v>438900</v>
          </cell>
          <cell r="E627">
            <v>557500</v>
          </cell>
          <cell r="F627">
            <v>529600</v>
          </cell>
        </row>
        <row r="628">
          <cell r="D628">
            <v>2254900</v>
          </cell>
          <cell r="E628">
            <v>2467600</v>
          </cell>
          <cell r="F628">
            <v>2344200</v>
          </cell>
        </row>
        <row r="629">
          <cell r="D629">
            <v>3276500</v>
          </cell>
          <cell r="E629">
            <v>3574000</v>
          </cell>
          <cell r="F629">
            <v>3395300</v>
          </cell>
        </row>
        <row r="630">
          <cell r="D630">
            <v>1189900</v>
          </cell>
          <cell r="E630">
            <v>1511400</v>
          </cell>
          <cell r="F630">
            <v>1435800</v>
          </cell>
        </row>
        <row r="631">
          <cell r="D631">
            <v>419000</v>
          </cell>
          <cell r="E631">
            <v>500000</v>
          </cell>
          <cell r="F631">
            <v>475000</v>
          </cell>
        </row>
        <row r="632">
          <cell r="D632">
            <v>1853100</v>
          </cell>
          <cell r="E632">
            <v>1857300</v>
          </cell>
          <cell r="F632">
            <v>1764400</v>
          </cell>
        </row>
        <row r="633">
          <cell r="D633">
            <v>3678400</v>
          </cell>
          <cell r="E633">
            <v>3678400</v>
          </cell>
          <cell r="F633">
            <v>3615800</v>
          </cell>
        </row>
        <row r="634">
          <cell r="D634">
            <v>343700</v>
          </cell>
          <cell r="E634">
            <v>343700</v>
          </cell>
          <cell r="F634">
            <v>290900</v>
          </cell>
        </row>
        <row r="635">
          <cell r="D635">
            <v>2430000</v>
          </cell>
          <cell r="E635">
            <v>2430000</v>
          </cell>
          <cell r="F635">
            <v>2388700</v>
          </cell>
        </row>
        <row r="636">
          <cell r="D636">
            <v>7396700</v>
          </cell>
          <cell r="E636">
            <v>8521200</v>
          </cell>
          <cell r="F636">
            <v>8376300</v>
          </cell>
        </row>
        <row r="637">
          <cell r="D637">
            <v>279700</v>
          </cell>
          <cell r="E637">
            <v>279700</v>
          </cell>
          <cell r="F637">
            <v>216300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 over"/>
      <sheetName val="Hodnoceno"/>
      <sheetName val="Nehodnoceno"/>
      <sheetName val="VŠE"/>
      <sheetName val="Postup"/>
      <sheetName val="Výpočet real"/>
      <sheetName val="porovnání skupin"/>
      <sheetName val="postup výpočtu dofinancování"/>
      <sheetName val="List1"/>
    </sheetNames>
    <sheetDataSet>
      <sheetData sheetId="0"/>
      <sheetData sheetId="1"/>
      <sheetData sheetId="2"/>
      <sheetData sheetId="3"/>
      <sheetData sheetId="4"/>
      <sheetData sheetId="5">
        <row r="1">
          <cell r="I1">
            <v>0</v>
          </cell>
          <cell r="VO1">
            <v>0</v>
          </cell>
          <cell r="VS1" t="str">
            <v>Reál 2015 vč. Dofinancování</v>
          </cell>
        </row>
        <row r="2">
          <cell r="I2" t="str">
            <v>Právní forma</v>
          </cell>
          <cell r="VO2">
            <v>0</v>
          </cell>
          <cell r="VS2">
            <v>0</v>
          </cell>
        </row>
        <row r="3">
          <cell r="I3">
            <v>0</v>
          </cell>
          <cell r="VO3">
            <v>0</v>
          </cell>
          <cell r="VS3">
            <v>0</v>
          </cell>
        </row>
        <row r="4">
          <cell r="I4">
            <v>0</v>
          </cell>
          <cell r="VO4">
            <v>0</v>
          </cell>
          <cell r="VS4">
            <v>0</v>
          </cell>
        </row>
        <row r="5">
          <cell r="I5">
            <v>0</v>
          </cell>
          <cell r="VO5">
            <v>0</v>
          </cell>
          <cell r="VS5">
            <v>0</v>
          </cell>
        </row>
        <row r="6">
          <cell r="I6">
            <v>0</v>
          </cell>
          <cell r="VO6">
            <v>0</v>
          </cell>
          <cell r="VS6">
            <v>0</v>
          </cell>
        </row>
        <row r="7">
          <cell r="I7" t="str">
            <v>PRAVNI_FORMA</v>
          </cell>
          <cell r="VO7">
            <v>0</v>
          </cell>
          <cell r="VS7">
            <v>0</v>
          </cell>
        </row>
        <row r="8">
          <cell r="I8" t="str">
            <v>Občanské sdružení</v>
          </cell>
          <cell r="VO8">
            <v>56000</v>
          </cell>
          <cell r="VS8">
            <v>64500</v>
          </cell>
        </row>
        <row r="9">
          <cell r="I9" t="str">
            <v>Občanské sdružení</v>
          </cell>
          <cell r="VO9">
            <v>10700</v>
          </cell>
          <cell r="VS9">
            <v>13700</v>
          </cell>
        </row>
        <row r="10">
          <cell r="I10" t="str">
            <v>Obecně prospěšná společnost</v>
          </cell>
          <cell r="VO10">
            <v>1101900</v>
          </cell>
          <cell r="VS10">
            <v>1399700</v>
          </cell>
        </row>
        <row r="11">
          <cell r="I11" t="str">
            <v>Obecně prospěšná společnost</v>
          </cell>
          <cell r="VO11">
            <v>612200</v>
          </cell>
          <cell r="VS11">
            <v>777600</v>
          </cell>
        </row>
        <row r="12">
          <cell r="I12" t="str">
            <v>Obecně prospěšná společnost</v>
          </cell>
          <cell r="VO12">
            <v>1387000</v>
          </cell>
          <cell r="VS12">
            <v>1597800</v>
          </cell>
        </row>
        <row r="13">
          <cell r="I13" t="str">
            <v>Obecně prospěšná společnost</v>
          </cell>
          <cell r="VO13">
            <v>1261500</v>
          </cell>
          <cell r="VS13">
            <v>1602400</v>
          </cell>
        </row>
        <row r="14">
          <cell r="I14" t="str">
            <v>Obecně prospěšná společnost</v>
          </cell>
          <cell r="VO14">
            <v>749100</v>
          </cell>
          <cell r="VS14">
            <v>951500</v>
          </cell>
        </row>
        <row r="15">
          <cell r="I15" t="str">
            <v>Obecně prospěšná společnost</v>
          </cell>
          <cell r="VO15">
            <v>706000</v>
          </cell>
          <cell r="VS15">
            <v>813300</v>
          </cell>
        </row>
        <row r="16">
          <cell r="I16" t="str">
            <v>Obecně prospěšná společnost</v>
          </cell>
          <cell r="VO16">
            <v>126000</v>
          </cell>
          <cell r="VS16">
            <v>160100</v>
          </cell>
        </row>
        <row r="17">
          <cell r="I17" t="str">
            <v>Obecně prospěšná společnost</v>
          </cell>
          <cell r="VO17">
            <v>1738800</v>
          </cell>
          <cell r="VS17">
            <v>1738800</v>
          </cell>
        </row>
        <row r="18">
          <cell r="I18" t="str">
            <v>Obecně prospěšná společnost</v>
          </cell>
          <cell r="VO18">
            <v>1053000</v>
          </cell>
          <cell r="VS18">
            <v>1053000</v>
          </cell>
        </row>
        <row r="19">
          <cell r="I19" t="str">
            <v>Obecně prospěšná společnost</v>
          </cell>
          <cell r="VO19">
            <v>900000</v>
          </cell>
          <cell r="VS19">
            <v>900000</v>
          </cell>
        </row>
        <row r="20">
          <cell r="I20" t="str">
            <v>Obecně prospěšná společnost</v>
          </cell>
          <cell r="VO20">
            <v>50000</v>
          </cell>
          <cell r="VS20">
            <v>57600</v>
          </cell>
        </row>
        <row r="21">
          <cell r="I21" t="str">
            <v>Obecně prospěšná společnost</v>
          </cell>
          <cell r="VO21">
            <v>1706000</v>
          </cell>
          <cell r="VS21">
            <v>1910000</v>
          </cell>
        </row>
        <row r="22">
          <cell r="I22" t="str">
            <v>Obecně prospěšná společnost</v>
          </cell>
          <cell r="VO22">
            <v>100000</v>
          </cell>
          <cell r="VS22">
            <v>115200</v>
          </cell>
        </row>
        <row r="23">
          <cell r="I23" t="str">
            <v>Obecně prospěšná společnost</v>
          </cell>
          <cell r="VO23">
            <v>640000</v>
          </cell>
          <cell r="VS23">
            <v>677000</v>
          </cell>
        </row>
        <row r="24">
          <cell r="I24" t="str">
            <v>Příspěvková organizace zřízená územním samosprávným celkem</v>
          </cell>
          <cell r="VO24">
            <v>4294500</v>
          </cell>
          <cell r="VS24">
            <v>4947300</v>
          </cell>
        </row>
        <row r="25">
          <cell r="I25" t="str">
            <v>Příspěvková organizace zřízená územním samosprávným celkem</v>
          </cell>
          <cell r="VO25">
            <v>117000</v>
          </cell>
          <cell r="VS25">
            <v>134700</v>
          </cell>
        </row>
        <row r="26">
          <cell r="I26" t="str">
            <v>Společnost s ručením omezeným</v>
          </cell>
          <cell r="VO26">
            <v>40000</v>
          </cell>
          <cell r="VS26">
            <v>46000</v>
          </cell>
        </row>
        <row r="27">
          <cell r="I27" t="str">
            <v>Společnost s ručením omezeným</v>
          </cell>
          <cell r="VO27">
            <v>1215500</v>
          </cell>
          <cell r="VS27">
            <v>1380900</v>
          </cell>
        </row>
        <row r="28">
          <cell r="I28" t="str">
            <v>Společnost s ručením omezeným</v>
          </cell>
          <cell r="VO28">
            <v>0</v>
          </cell>
          <cell r="VS28">
            <v>0</v>
          </cell>
        </row>
        <row r="29">
          <cell r="I29" t="str">
            <v>Církve a náboženské společnosti</v>
          </cell>
          <cell r="VO29">
            <v>515000</v>
          </cell>
          <cell r="VS29">
            <v>550000</v>
          </cell>
        </row>
        <row r="30">
          <cell r="I30" t="str">
            <v>Církve a náboženské společnosti</v>
          </cell>
          <cell r="VO30">
            <v>72100</v>
          </cell>
          <cell r="VS30">
            <v>91500</v>
          </cell>
        </row>
        <row r="31">
          <cell r="I31" t="str">
            <v>Církve a náboženské společnosti</v>
          </cell>
          <cell r="VO31">
            <v>59200</v>
          </cell>
          <cell r="VS31">
            <v>59200</v>
          </cell>
        </row>
        <row r="32">
          <cell r="I32" t="str">
            <v>Církve a náboženské společnosti</v>
          </cell>
          <cell r="VO32">
            <v>2466300</v>
          </cell>
          <cell r="VS32">
            <v>2684500</v>
          </cell>
        </row>
        <row r="33">
          <cell r="I33" t="str">
            <v>Občanské sdružení</v>
          </cell>
          <cell r="VO33">
            <v>468000</v>
          </cell>
          <cell r="VS33">
            <v>468000</v>
          </cell>
        </row>
        <row r="34">
          <cell r="I34" t="str">
            <v>Občanské sdružení</v>
          </cell>
          <cell r="VO34">
            <v>128200</v>
          </cell>
          <cell r="VS34">
            <v>162900</v>
          </cell>
        </row>
        <row r="35">
          <cell r="I35" t="str">
            <v>Občanské sdružení</v>
          </cell>
          <cell r="VO35">
            <v>61600</v>
          </cell>
          <cell r="VS35">
            <v>78300</v>
          </cell>
        </row>
        <row r="36">
          <cell r="I36" t="str">
            <v>Občanské sdružení</v>
          </cell>
          <cell r="VO36">
            <v>1560600</v>
          </cell>
          <cell r="VS36">
            <v>1560600</v>
          </cell>
        </row>
        <row r="37">
          <cell r="I37" t="str">
            <v>Občanské sdružení</v>
          </cell>
          <cell r="VO37">
            <v>44500</v>
          </cell>
          <cell r="VS37">
            <v>56600</v>
          </cell>
        </row>
        <row r="38">
          <cell r="I38" t="str">
            <v>Občanské sdružení</v>
          </cell>
          <cell r="VO38">
            <v>651200</v>
          </cell>
          <cell r="VS38">
            <v>798400</v>
          </cell>
        </row>
        <row r="39">
          <cell r="I39" t="str">
            <v>Občanské sdružení</v>
          </cell>
          <cell r="VO39">
            <v>129200</v>
          </cell>
          <cell r="VS39">
            <v>150700</v>
          </cell>
        </row>
        <row r="40">
          <cell r="I40" t="str">
            <v>Občanské sdružení</v>
          </cell>
          <cell r="VO40">
            <v>355000</v>
          </cell>
          <cell r="VS40">
            <v>355000</v>
          </cell>
        </row>
        <row r="41">
          <cell r="I41" t="str">
            <v>Občanské sdružení</v>
          </cell>
          <cell r="VO41">
            <v>27200</v>
          </cell>
          <cell r="VS41">
            <v>34500</v>
          </cell>
        </row>
        <row r="42">
          <cell r="I42" t="str">
            <v>Příspěvková organizace SK</v>
          </cell>
          <cell r="VO42">
            <v>8319700</v>
          </cell>
          <cell r="VS42">
            <v>8319700</v>
          </cell>
        </row>
        <row r="43">
          <cell r="I43" t="str">
            <v>Příspěvková organizace SK</v>
          </cell>
          <cell r="VO43">
            <v>9145300</v>
          </cell>
          <cell r="VS43">
            <v>9145300</v>
          </cell>
        </row>
        <row r="44">
          <cell r="I44" t="str">
            <v>Příspěvková organizace SK</v>
          </cell>
          <cell r="VO44">
            <v>235000</v>
          </cell>
          <cell r="VS44">
            <v>270700</v>
          </cell>
        </row>
        <row r="45">
          <cell r="I45" t="str">
            <v>Společnost s ručením omezeným</v>
          </cell>
          <cell r="VO45">
            <v>543000</v>
          </cell>
          <cell r="VS45">
            <v>625500</v>
          </cell>
        </row>
        <row r="46">
          <cell r="I46" t="str">
            <v>Společnost s ručením omezeným</v>
          </cell>
          <cell r="VO46">
            <v>1470000</v>
          </cell>
          <cell r="VS46">
            <v>1693400</v>
          </cell>
        </row>
        <row r="47">
          <cell r="I47" t="str">
            <v>Společnost s ručením omezeným</v>
          </cell>
          <cell r="VO47">
            <v>654000</v>
          </cell>
          <cell r="VS47">
            <v>753400</v>
          </cell>
        </row>
        <row r="48">
          <cell r="I48" t="str">
            <v>Společnost s ručením omezeným</v>
          </cell>
          <cell r="VO48">
            <v>2773000</v>
          </cell>
          <cell r="VS48">
            <v>3194500</v>
          </cell>
        </row>
        <row r="49">
          <cell r="I49" t="str">
            <v>Společnost s ručením omezeným</v>
          </cell>
          <cell r="VO49">
            <v>5640000</v>
          </cell>
          <cell r="VS49">
            <v>6497400</v>
          </cell>
        </row>
        <row r="50">
          <cell r="I50" t="str">
            <v>Obecně prospěšná společnost</v>
          </cell>
          <cell r="VO50">
            <v>6800</v>
          </cell>
          <cell r="VS50">
            <v>8600</v>
          </cell>
        </row>
        <row r="51">
          <cell r="I51" t="str">
            <v>Obecně prospěšná společnost</v>
          </cell>
          <cell r="VO51">
            <v>160500</v>
          </cell>
          <cell r="VS51">
            <v>203900</v>
          </cell>
        </row>
        <row r="52">
          <cell r="I52" t="str">
            <v>Obecně prospěšná společnost</v>
          </cell>
          <cell r="VO52">
            <v>757100</v>
          </cell>
          <cell r="VS52">
            <v>852500</v>
          </cell>
        </row>
        <row r="53">
          <cell r="I53" t="str">
            <v>Obecně prospěšná společnost</v>
          </cell>
          <cell r="VO53">
            <v>649500</v>
          </cell>
          <cell r="VS53">
            <v>732200</v>
          </cell>
        </row>
        <row r="54">
          <cell r="I54" t="str">
            <v>Obecně prospěšná společnost</v>
          </cell>
          <cell r="VO54">
            <v>46400</v>
          </cell>
          <cell r="VS54">
            <v>58900</v>
          </cell>
        </row>
        <row r="55">
          <cell r="I55" t="str">
            <v>Obecně prospěšná společnost</v>
          </cell>
          <cell r="VO55">
            <v>954300</v>
          </cell>
          <cell r="VS55">
            <v>954300</v>
          </cell>
        </row>
        <row r="56">
          <cell r="I56" t="str">
            <v>Obecně prospěšná společnost</v>
          </cell>
          <cell r="VO56">
            <v>160500</v>
          </cell>
          <cell r="VS56">
            <v>203900</v>
          </cell>
        </row>
        <row r="57">
          <cell r="I57" t="str">
            <v>Občanské sdružení</v>
          </cell>
          <cell r="VO57">
            <v>31000</v>
          </cell>
          <cell r="VS57">
            <v>35700</v>
          </cell>
        </row>
        <row r="58">
          <cell r="I58" t="str">
            <v>Občanské sdružení</v>
          </cell>
          <cell r="VO58">
            <v>95000</v>
          </cell>
          <cell r="VS58">
            <v>109400</v>
          </cell>
        </row>
        <row r="59">
          <cell r="I59" t="str">
            <v>Občanské sdružení</v>
          </cell>
          <cell r="VO59">
            <v>527800</v>
          </cell>
          <cell r="VS59">
            <v>670400</v>
          </cell>
        </row>
        <row r="60">
          <cell r="I60" t="str">
            <v>Občanské sdružení</v>
          </cell>
          <cell r="VO60">
            <v>2576000</v>
          </cell>
          <cell r="VS60">
            <v>2967600</v>
          </cell>
        </row>
        <row r="61">
          <cell r="I61" t="str">
            <v>Občanské sdružení</v>
          </cell>
          <cell r="VO61">
            <v>137800</v>
          </cell>
          <cell r="VS61">
            <v>175100</v>
          </cell>
        </row>
        <row r="62">
          <cell r="I62" t="str">
            <v>Příspěvková organizace SK</v>
          </cell>
          <cell r="VO62">
            <v>10982900</v>
          </cell>
          <cell r="VS62">
            <v>13950400</v>
          </cell>
        </row>
        <row r="63">
          <cell r="I63" t="str">
            <v>Příspěvková organizace SK</v>
          </cell>
          <cell r="VO63">
            <v>2424500</v>
          </cell>
          <cell r="VS63">
            <v>2793000</v>
          </cell>
        </row>
        <row r="64">
          <cell r="I64" t="str">
            <v>Příspěvková organizace SK</v>
          </cell>
          <cell r="VO64">
            <v>5686300</v>
          </cell>
          <cell r="VS64">
            <v>5686300</v>
          </cell>
        </row>
        <row r="65">
          <cell r="I65" t="str">
            <v>Příspěvková organizace zřízená územním samosprávným celkem</v>
          </cell>
          <cell r="VO65">
            <v>1132900</v>
          </cell>
          <cell r="VS65">
            <v>1305100</v>
          </cell>
        </row>
        <row r="66">
          <cell r="I66" t="str">
            <v>Příspěvková organizace zřízená územním samosprávným celkem</v>
          </cell>
          <cell r="VO66">
            <v>1234000</v>
          </cell>
          <cell r="VS66">
            <v>1421600</v>
          </cell>
        </row>
        <row r="67">
          <cell r="I67" t="str">
            <v>Příspěvková organizace zřízená územním samosprávným celkem</v>
          </cell>
          <cell r="VO67">
            <v>1287900</v>
          </cell>
          <cell r="VS67">
            <v>1483600</v>
          </cell>
        </row>
        <row r="68">
          <cell r="I68" t="str">
            <v>Příspěvková organizace zřízená územním samosprávným celkem</v>
          </cell>
          <cell r="VO68">
            <v>3005100</v>
          </cell>
          <cell r="VS68">
            <v>3461900</v>
          </cell>
        </row>
        <row r="69">
          <cell r="I69" t="str">
            <v>Obecně prospěšná společnost</v>
          </cell>
          <cell r="VO69">
            <v>1117000</v>
          </cell>
          <cell r="VS69">
            <v>1286800</v>
          </cell>
        </row>
        <row r="70">
          <cell r="I70" t="str">
            <v>Obecně prospěšná společnost</v>
          </cell>
          <cell r="VO70">
            <v>282000</v>
          </cell>
          <cell r="VS70">
            <v>358200</v>
          </cell>
        </row>
        <row r="71">
          <cell r="I71" t="str">
            <v>Obecně prospěšná společnost</v>
          </cell>
          <cell r="VO71">
            <v>330000</v>
          </cell>
          <cell r="VS71">
            <v>380100</v>
          </cell>
        </row>
        <row r="72">
          <cell r="I72" t="str">
            <v>Obecně prospěšná společnost</v>
          </cell>
          <cell r="VO72">
            <v>328000</v>
          </cell>
          <cell r="VS72">
            <v>377800</v>
          </cell>
        </row>
        <row r="73">
          <cell r="I73" t="str">
            <v>Obecně prospěšná společnost</v>
          </cell>
          <cell r="VO73">
            <v>126900</v>
          </cell>
          <cell r="VS73">
            <v>161200</v>
          </cell>
        </row>
        <row r="74">
          <cell r="I74" t="str">
            <v>Obecně prospěšná společnost</v>
          </cell>
          <cell r="VO74">
            <v>97000</v>
          </cell>
          <cell r="VS74">
            <v>123200</v>
          </cell>
        </row>
        <row r="75">
          <cell r="I75" t="str">
            <v>Obecně prospěšná společnost</v>
          </cell>
          <cell r="VO75">
            <v>328000</v>
          </cell>
          <cell r="VS75">
            <v>377800</v>
          </cell>
        </row>
        <row r="76">
          <cell r="I76" t="str">
            <v>Obecně prospěšná společnost</v>
          </cell>
          <cell r="VO76">
            <v>2485100</v>
          </cell>
          <cell r="VS76">
            <v>2485100</v>
          </cell>
        </row>
        <row r="77">
          <cell r="I77" t="str">
            <v>Obecně prospěšná společnost</v>
          </cell>
          <cell r="VO77">
            <v>1742000</v>
          </cell>
          <cell r="VS77">
            <v>2006800</v>
          </cell>
        </row>
        <row r="78">
          <cell r="I78" t="str">
            <v>Obecně prospěšná společnost</v>
          </cell>
          <cell r="VO78">
            <v>14017900</v>
          </cell>
          <cell r="VS78">
            <v>16149000</v>
          </cell>
        </row>
        <row r="79">
          <cell r="I79" t="str">
            <v>Obecně prospěšná společnost</v>
          </cell>
          <cell r="VO79">
            <v>2734000</v>
          </cell>
          <cell r="VS79">
            <v>3149600</v>
          </cell>
        </row>
        <row r="80">
          <cell r="I80" t="str">
            <v>Obecně prospěšná společnost</v>
          </cell>
          <cell r="VO80">
            <v>1778000</v>
          </cell>
          <cell r="VS80">
            <v>2048300</v>
          </cell>
        </row>
        <row r="81">
          <cell r="I81" t="str">
            <v>Obecně prospěšná společnost</v>
          </cell>
          <cell r="VO81">
            <v>1271200</v>
          </cell>
          <cell r="VS81">
            <v>1614600</v>
          </cell>
        </row>
        <row r="82">
          <cell r="I82" t="str">
            <v>Obecně prospěšná společnost</v>
          </cell>
          <cell r="VO82">
            <v>315700</v>
          </cell>
          <cell r="VS82">
            <v>359600</v>
          </cell>
        </row>
        <row r="83">
          <cell r="I83" t="str">
            <v>Obecně prospěšná společnost</v>
          </cell>
          <cell r="VO83">
            <v>555900</v>
          </cell>
          <cell r="VS83">
            <v>620200</v>
          </cell>
        </row>
        <row r="84">
          <cell r="I84" t="str">
            <v>Obecně prospěšná společnost</v>
          </cell>
          <cell r="VO84">
            <v>409000</v>
          </cell>
          <cell r="VS84">
            <v>464400</v>
          </cell>
        </row>
        <row r="85">
          <cell r="I85" t="str">
            <v>Obecně prospěšná společnost</v>
          </cell>
          <cell r="VO85">
            <v>158300</v>
          </cell>
          <cell r="VS85">
            <v>201100</v>
          </cell>
        </row>
        <row r="86">
          <cell r="I86" t="str">
            <v>Obecně prospěšná společnost</v>
          </cell>
          <cell r="VO86">
            <v>1146000</v>
          </cell>
          <cell r="VS86">
            <v>1146000</v>
          </cell>
        </row>
        <row r="87">
          <cell r="I87" t="str">
            <v>Obecně prospěšná společnost</v>
          </cell>
          <cell r="VO87">
            <v>397200</v>
          </cell>
          <cell r="VS87">
            <v>504500</v>
          </cell>
        </row>
        <row r="88">
          <cell r="I88" t="str">
            <v>Příspěvková organizace SK</v>
          </cell>
          <cell r="VO88">
            <v>327000</v>
          </cell>
          <cell r="VS88">
            <v>327000</v>
          </cell>
        </row>
        <row r="89">
          <cell r="I89" t="str">
            <v>Příspěvková organizace SK</v>
          </cell>
          <cell r="VO89">
            <v>901000</v>
          </cell>
          <cell r="VS89">
            <v>901000</v>
          </cell>
        </row>
        <row r="90">
          <cell r="I90" t="str">
            <v>Příspěvková organizace SK</v>
          </cell>
          <cell r="VO90">
            <v>705600</v>
          </cell>
          <cell r="VS90">
            <v>774000</v>
          </cell>
        </row>
        <row r="91">
          <cell r="I91" t="str">
            <v>Příspěvková organizace SK</v>
          </cell>
          <cell r="VO91">
            <v>2825900</v>
          </cell>
          <cell r="VS91">
            <v>2825900</v>
          </cell>
        </row>
        <row r="92">
          <cell r="I92" t="str">
            <v>Příspěvková organizace SK</v>
          </cell>
          <cell r="VO92">
            <v>566900</v>
          </cell>
          <cell r="VS92">
            <v>566900</v>
          </cell>
        </row>
        <row r="93">
          <cell r="I93" t="str">
            <v>Příspěvková organizace SK</v>
          </cell>
          <cell r="VO93">
            <v>6081000</v>
          </cell>
          <cell r="VS93">
            <v>6510100</v>
          </cell>
        </row>
        <row r="94">
          <cell r="I94" t="str">
            <v>Příspěvková organizace SK</v>
          </cell>
          <cell r="VO94">
            <v>850000</v>
          </cell>
          <cell r="VS94">
            <v>850000</v>
          </cell>
        </row>
        <row r="95">
          <cell r="I95" t="str">
            <v>Příspěvková organizace SK</v>
          </cell>
          <cell r="VO95">
            <v>2439000</v>
          </cell>
          <cell r="VS95">
            <v>2600400</v>
          </cell>
        </row>
        <row r="96">
          <cell r="I96" t="str">
            <v>Příspěvková organizace SK</v>
          </cell>
          <cell r="VO96">
            <v>3167800</v>
          </cell>
          <cell r="VS96">
            <v>3319900</v>
          </cell>
        </row>
        <row r="97">
          <cell r="I97" t="str">
            <v>Občanské sdružení</v>
          </cell>
          <cell r="VO97">
            <v>253900</v>
          </cell>
          <cell r="VS97">
            <v>322500</v>
          </cell>
        </row>
        <row r="98">
          <cell r="I98" t="str">
            <v>Obecně prospěšná společnost</v>
          </cell>
          <cell r="VO98">
            <v>172300</v>
          </cell>
          <cell r="VS98">
            <v>218800</v>
          </cell>
        </row>
        <row r="99">
          <cell r="I99" t="str">
            <v>Obecně prospěšná společnost</v>
          </cell>
          <cell r="VO99">
            <v>97000</v>
          </cell>
          <cell r="VS99">
            <v>123200</v>
          </cell>
        </row>
        <row r="100">
          <cell r="I100" t="str">
            <v>Obecně prospěšná společnost</v>
          </cell>
          <cell r="VO100">
            <v>1298300</v>
          </cell>
          <cell r="VS100">
            <v>1298300</v>
          </cell>
        </row>
        <row r="101">
          <cell r="I101" t="str">
            <v>Obecně prospěšná společnost</v>
          </cell>
          <cell r="VO101">
            <v>173200</v>
          </cell>
          <cell r="VS101">
            <v>220000</v>
          </cell>
        </row>
        <row r="102">
          <cell r="I102" t="str">
            <v>Obecně prospěšná společnost</v>
          </cell>
          <cell r="VO102">
            <v>97000</v>
          </cell>
          <cell r="VS102">
            <v>123200</v>
          </cell>
        </row>
        <row r="103">
          <cell r="I103" t="str">
            <v>Obecně prospěšná společnost</v>
          </cell>
          <cell r="VO103">
            <v>966900</v>
          </cell>
          <cell r="VS103">
            <v>966900</v>
          </cell>
        </row>
        <row r="104">
          <cell r="I104" t="str">
            <v>Příspěvková organizace SK</v>
          </cell>
          <cell r="VO104">
            <v>2500000</v>
          </cell>
          <cell r="VS104">
            <v>2880000</v>
          </cell>
        </row>
        <row r="105">
          <cell r="I105" t="str">
            <v>Organizační jednotka občanského sdružení</v>
          </cell>
          <cell r="VO105">
            <v>137800</v>
          </cell>
          <cell r="VS105">
            <v>175100</v>
          </cell>
        </row>
        <row r="106">
          <cell r="I106" t="str">
            <v>Obecně prospěšná společnost</v>
          </cell>
          <cell r="VO106">
            <v>1117300</v>
          </cell>
          <cell r="VS106">
            <v>1419200</v>
          </cell>
        </row>
        <row r="107">
          <cell r="I107" t="str">
            <v>Obecně prospěšná společnost</v>
          </cell>
          <cell r="VO107">
            <v>1305100</v>
          </cell>
          <cell r="VS107">
            <v>1462400</v>
          </cell>
        </row>
        <row r="108">
          <cell r="I108" t="str">
            <v>Občanské sdružení</v>
          </cell>
          <cell r="VO108">
            <v>191000</v>
          </cell>
          <cell r="VS108">
            <v>220000</v>
          </cell>
        </row>
        <row r="109">
          <cell r="I109" t="str">
            <v>Občanské sdružení</v>
          </cell>
          <cell r="VO109">
            <v>10000</v>
          </cell>
          <cell r="VS109">
            <v>11500</v>
          </cell>
        </row>
        <row r="110">
          <cell r="I110" t="str">
            <v>Občanské sdružení</v>
          </cell>
          <cell r="VO110">
            <v>173200</v>
          </cell>
          <cell r="VS110">
            <v>220000</v>
          </cell>
        </row>
        <row r="111">
          <cell r="I111" t="str">
            <v>Občanské sdružení</v>
          </cell>
          <cell r="VO111">
            <v>236000</v>
          </cell>
          <cell r="VS111">
            <v>271800</v>
          </cell>
        </row>
        <row r="112">
          <cell r="I112" t="str">
            <v>Spolek</v>
          </cell>
          <cell r="VO112">
            <v>603000</v>
          </cell>
          <cell r="VS112">
            <v>744100</v>
          </cell>
        </row>
        <row r="113">
          <cell r="I113" t="str">
            <v>Spolek</v>
          </cell>
          <cell r="VO113">
            <v>201200</v>
          </cell>
          <cell r="VS113">
            <v>255500</v>
          </cell>
        </row>
        <row r="114">
          <cell r="I114" t="str">
            <v>Příspěvková organizace SK ŠKO</v>
          </cell>
          <cell r="VO114">
            <v>44000</v>
          </cell>
          <cell r="VS114">
            <v>50600</v>
          </cell>
        </row>
        <row r="115">
          <cell r="I115" t="str">
            <v>Příspěvková organizace SK ŠKO</v>
          </cell>
          <cell r="VO115">
            <v>57100</v>
          </cell>
          <cell r="VS115">
            <v>60400</v>
          </cell>
        </row>
        <row r="116">
          <cell r="I116" t="str">
            <v>Příspěvková organizace SK ŠKO</v>
          </cell>
          <cell r="VO116">
            <v>0</v>
          </cell>
          <cell r="VS116">
            <v>0</v>
          </cell>
        </row>
        <row r="117">
          <cell r="I117" t="str">
            <v>Církve a náboženské společnosti</v>
          </cell>
          <cell r="VO117">
            <v>80000</v>
          </cell>
          <cell r="VS117">
            <v>92100</v>
          </cell>
        </row>
        <row r="118">
          <cell r="I118" t="str">
            <v>Církve a náboženské společnosti</v>
          </cell>
          <cell r="VO118">
            <v>808000</v>
          </cell>
          <cell r="VS118">
            <v>930800</v>
          </cell>
        </row>
        <row r="119">
          <cell r="I119" t="str">
            <v>Církve a náboženské společnosti</v>
          </cell>
          <cell r="VO119">
            <v>809000</v>
          </cell>
          <cell r="VS119">
            <v>1027600</v>
          </cell>
        </row>
        <row r="120">
          <cell r="I120" t="str">
            <v>Církve a náboženské společnosti</v>
          </cell>
          <cell r="VO120">
            <v>808000</v>
          </cell>
          <cell r="VS120">
            <v>930800</v>
          </cell>
        </row>
        <row r="121">
          <cell r="I121" t="str">
            <v>Církve a náboženské společnosti</v>
          </cell>
          <cell r="VO121">
            <v>1836000</v>
          </cell>
          <cell r="VS121">
            <v>2115100</v>
          </cell>
        </row>
        <row r="122">
          <cell r="I122" t="str">
            <v>Církve a náboženské společnosti</v>
          </cell>
          <cell r="VO122">
            <v>205800</v>
          </cell>
          <cell r="VS122">
            <v>261500</v>
          </cell>
        </row>
        <row r="123">
          <cell r="I123" t="str">
            <v>Církve a náboženské společnosti</v>
          </cell>
          <cell r="VO123">
            <v>3187500</v>
          </cell>
          <cell r="VS123">
            <v>3187500</v>
          </cell>
        </row>
        <row r="124">
          <cell r="I124" t="str">
            <v>Církve a náboženské společnosti</v>
          </cell>
          <cell r="VO124">
            <v>3130000</v>
          </cell>
          <cell r="VS124">
            <v>3212500</v>
          </cell>
        </row>
        <row r="125">
          <cell r="I125" t="str">
            <v>Církve a náboženské společnosti</v>
          </cell>
          <cell r="VO125">
            <v>876100</v>
          </cell>
          <cell r="VS125">
            <v>966000</v>
          </cell>
        </row>
        <row r="126">
          <cell r="I126" t="str">
            <v>Církve a náboženské společnosti</v>
          </cell>
          <cell r="VO126">
            <v>136500</v>
          </cell>
          <cell r="VS126">
            <v>157300</v>
          </cell>
        </row>
        <row r="127">
          <cell r="I127" t="str">
            <v>Církve a náboženské společnosti</v>
          </cell>
          <cell r="VO127">
            <v>351000</v>
          </cell>
          <cell r="VS127">
            <v>351000</v>
          </cell>
        </row>
        <row r="128">
          <cell r="I128" t="str">
            <v>Spolek</v>
          </cell>
          <cell r="VO128">
            <v>97500</v>
          </cell>
          <cell r="VS128">
            <v>97500</v>
          </cell>
        </row>
        <row r="129">
          <cell r="I129" t="str">
            <v>Církve a náboženské společnosti</v>
          </cell>
          <cell r="VO129">
            <v>545000</v>
          </cell>
          <cell r="VS129">
            <v>627800</v>
          </cell>
        </row>
        <row r="130">
          <cell r="I130" t="str">
            <v>Církve a náboženské společnosti</v>
          </cell>
          <cell r="VO130">
            <v>1066000</v>
          </cell>
          <cell r="VS130">
            <v>1228000</v>
          </cell>
        </row>
        <row r="131">
          <cell r="I131" t="str">
            <v>Církve a náboženské společnosti</v>
          </cell>
          <cell r="VO131">
            <v>158000</v>
          </cell>
          <cell r="VS131">
            <v>182000</v>
          </cell>
        </row>
        <row r="132">
          <cell r="I132" t="str">
            <v>Obecně prospěšná společnost</v>
          </cell>
          <cell r="VO132">
            <v>1100000</v>
          </cell>
          <cell r="VS132">
            <v>1267200</v>
          </cell>
        </row>
        <row r="133">
          <cell r="I133" t="str">
            <v>Obecně prospěšná společnost</v>
          </cell>
          <cell r="VO133">
            <v>846000</v>
          </cell>
          <cell r="VS133">
            <v>866400</v>
          </cell>
        </row>
        <row r="134">
          <cell r="I134" t="str">
            <v>Obecně prospěšná společnost</v>
          </cell>
          <cell r="VO134">
            <v>642000</v>
          </cell>
          <cell r="VS134">
            <v>685500</v>
          </cell>
        </row>
        <row r="135">
          <cell r="I135" t="str">
            <v>Občanské sdružení</v>
          </cell>
          <cell r="VO135">
            <v>539600</v>
          </cell>
          <cell r="VS135">
            <v>685400</v>
          </cell>
        </row>
        <row r="136">
          <cell r="I136" t="str">
            <v>Občanské sdružení</v>
          </cell>
          <cell r="VO136">
            <v>848900</v>
          </cell>
          <cell r="VS136">
            <v>1078200</v>
          </cell>
        </row>
        <row r="137">
          <cell r="I137" t="str">
            <v>Obecně prospěšná společnost</v>
          </cell>
          <cell r="VO137">
            <v>350000</v>
          </cell>
          <cell r="VS137">
            <v>403200</v>
          </cell>
        </row>
        <row r="138">
          <cell r="I138" t="str">
            <v>Obecně prospěšná společnost</v>
          </cell>
          <cell r="VO138">
            <v>869000</v>
          </cell>
          <cell r="VS138">
            <v>1001100</v>
          </cell>
        </row>
        <row r="139">
          <cell r="I139" t="str">
            <v>Obecně prospěšná společnost</v>
          </cell>
          <cell r="VO139">
            <v>1030800</v>
          </cell>
          <cell r="VS139">
            <v>1030800</v>
          </cell>
        </row>
        <row r="140">
          <cell r="I140" t="str">
            <v>Spolek</v>
          </cell>
          <cell r="VO140">
            <v>122400</v>
          </cell>
          <cell r="VS140">
            <v>155500</v>
          </cell>
        </row>
        <row r="141">
          <cell r="I141" t="str">
            <v>Příspěvková organizace SK</v>
          </cell>
          <cell r="VO141">
            <v>6037900</v>
          </cell>
          <cell r="VS141">
            <v>6404400</v>
          </cell>
        </row>
        <row r="142">
          <cell r="I142" t="str">
            <v>Příspěvková organizace SK</v>
          </cell>
          <cell r="VO142">
            <v>2307500</v>
          </cell>
          <cell r="VS142">
            <v>2310800</v>
          </cell>
        </row>
        <row r="143">
          <cell r="I143" t="str">
            <v>Příspěvková organizace SK</v>
          </cell>
          <cell r="VO143">
            <v>7957300</v>
          </cell>
          <cell r="VS143">
            <v>7957300</v>
          </cell>
        </row>
        <row r="144">
          <cell r="I144" t="str">
            <v>Příspěvková organizace SK</v>
          </cell>
          <cell r="VO144">
            <v>3958100</v>
          </cell>
          <cell r="VS144">
            <v>3958100</v>
          </cell>
        </row>
        <row r="145">
          <cell r="I145" t="str">
            <v>Příspěvková organizace SK</v>
          </cell>
          <cell r="VO145">
            <v>4094700</v>
          </cell>
          <cell r="VS145">
            <v>4717200</v>
          </cell>
        </row>
        <row r="146">
          <cell r="I146" t="str">
            <v>Příspěvková organizace SK</v>
          </cell>
          <cell r="VO146">
            <v>2832700</v>
          </cell>
          <cell r="VS146">
            <v>3263300</v>
          </cell>
        </row>
        <row r="147">
          <cell r="I147" t="str">
            <v>Příspěvková organizace SK</v>
          </cell>
          <cell r="VO147">
            <v>39600</v>
          </cell>
          <cell r="VS147">
            <v>39600</v>
          </cell>
        </row>
        <row r="148">
          <cell r="I148" t="str">
            <v>Příspěvková organizace SK</v>
          </cell>
          <cell r="VO148">
            <v>4184500</v>
          </cell>
          <cell r="VS148">
            <v>4245500</v>
          </cell>
        </row>
        <row r="149">
          <cell r="I149" t="str">
            <v>Příspěvková organizace zřízená územním samosprávným celkem</v>
          </cell>
          <cell r="VO149">
            <v>4900000</v>
          </cell>
          <cell r="VS149">
            <v>5644900</v>
          </cell>
        </row>
        <row r="150">
          <cell r="I150" t="str">
            <v>Příspěvková organizace SK</v>
          </cell>
          <cell r="VO150">
            <v>2829500</v>
          </cell>
          <cell r="VS150">
            <v>3259700</v>
          </cell>
        </row>
        <row r="151">
          <cell r="I151" t="str">
            <v>Příspěvková organizace SK</v>
          </cell>
          <cell r="VO151">
            <v>5643900</v>
          </cell>
          <cell r="VS151">
            <v>6293300</v>
          </cell>
        </row>
        <row r="152">
          <cell r="I152" t="str">
            <v>Příspěvková organizace SK</v>
          </cell>
          <cell r="VO152">
            <v>7282200</v>
          </cell>
          <cell r="VS152">
            <v>8154000</v>
          </cell>
        </row>
        <row r="153">
          <cell r="I153" t="str">
            <v>Příspěvková organizace SK</v>
          </cell>
          <cell r="VO153">
            <v>71000</v>
          </cell>
          <cell r="VS153">
            <v>81700</v>
          </cell>
        </row>
        <row r="154">
          <cell r="I154" t="str">
            <v>Příspěvková organizace SK</v>
          </cell>
          <cell r="VO154">
            <v>2962800</v>
          </cell>
          <cell r="VS154">
            <v>3413200</v>
          </cell>
        </row>
        <row r="155">
          <cell r="I155" t="str">
            <v>Příspěvková organizace SK</v>
          </cell>
          <cell r="VO155">
            <v>4747500</v>
          </cell>
          <cell r="VS155">
            <v>4747500</v>
          </cell>
        </row>
        <row r="156">
          <cell r="I156" t="str">
            <v>Příspěvková organizace SK</v>
          </cell>
          <cell r="VO156">
            <v>3935100</v>
          </cell>
          <cell r="VS156">
            <v>4156100</v>
          </cell>
        </row>
        <row r="157">
          <cell r="I157" t="str">
            <v>Příspěvková organizace SK</v>
          </cell>
          <cell r="VO157">
            <v>3105500</v>
          </cell>
          <cell r="VS157">
            <v>3348700</v>
          </cell>
        </row>
        <row r="158">
          <cell r="I158" t="str">
            <v>Příspěvková organizace SK</v>
          </cell>
          <cell r="VO158">
            <v>272000</v>
          </cell>
          <cell r="VS158">
            <v>345600</v>
          </cell>
        </row>
        <row r="159">
          <cell r="I159" t="str">
            <v>Příspěvková organizace SK</v>
          </cell>
          <cell r="VO159">
            <v>5088400</v>
          </cell>
          <cell r="VS159">
            <v>5861900</v>
          </cell>
        </row>
        <row r="160">
          <cell r="I160" t="str">
            <v>Příspěvková organizace SK</v>
          </cell>
          <cell r="VO160">
            <v>20000</v>
          </cell>
          <cell r="VS160">
            <v>23000</v>
          </cell>
        </row>
        <row r="161">
          <cell r="I161" t="str">
            <v>Příspěvková organizace SK</v>
          </cell>
          <cell r="VO161">
            <v>1320000</v>
          </cell>
          <cell r="VS161">
            <v>1520600</v>
          </cell>
        </row>
        <row r="162">
          <cell r="I162" t="str">
            <v>Příspěvková organizace SK</v>
          </cell>
          <cell r="VO162">
            <v>1081600</v>
          </cell>
          <cell r="VS162">
            <v>1246000</v>
          </cell>
        </row>
        <row r="163">
          <cell r="I163" t="str">
            <v>Příspěvková organizace SK</v>
          </cell>
          <cell r="VO163">
            <v>400200</v>
          </cell>
          <cell r="VS163">
            <v>400200</v>
          </cell>
        </row>
        <row r="164">
          <cell r="I164" t="str">
            <v>Příspěvková organizace SK</v>
          </cell>
          <cell r="VO164">
            <v>813000</v>
          </cell>
          <cell r="VS164">
            <v>813000</v>
          </cell>
        </row>
        <row r="165">
          <cell r="I165" t="str">
            <v>Příspěvková organizace SK</v>
          </cell>
          <cell r="VO165">
            <v>933900</v>
          </cell>
          <cell r="VS165">
            <v>933900</v>
          </cell>
        </row>
        <row r="166">
          <cell r="I166" t="str">
            <v>Příspěvková organizace SK</v>
          </cell>
          <cell r="VO166">
            <v>986500</v>
          </cell>
          <cell r="VS166">
            <v>1022000</v>
          </cell>
        </row>
        <row r="167">
          <cell r="I167" t="str">
            <v>Příspěvková organizace SK</v>
          </cell>
          <cell r="VO167">
            <v>12001100</v>
          </cell>
          <cell r="VS167">
            <v>12628200</v>
          </cell>
        </row>
        <row r="168">
          <cell r="I168" t="str">
            <v>Obecně prospěšná společnost</v>
          </cell>
          <cell r="VO168">
            <v>1650000</v>
          </cell>
          <cell r="VS168">
            <v>1900800</v>
          </cell>
        </row>
        <row r="169">
          <cell r="I169" t="str">
            <v>Příspěvková organizace SK</v>
          </cell>
          <cell r="VO169">
            <v>7638200</v>
          </cell>
          <cell r="VS169">
            <v>8120000</v>
          </cell>
        </row>
        <row r="170">
          <cell r="I170" t="str">
            <v>Příspěvková organizace SK</v>
          </cell>
          <cell r="VO170">
            <v>395500</v>
          </cell>
          <cell r="VS170">
            <v>395500</v>
          </cell>
        </row>
        <row r="171">
          <cell r="I171" t="str">
            <v>Příspěvková organizace SK</v>
          </cell>
          <cell r="VO171">
            <v>3435000</v>
          </cell>
          <cell r="VS171">
            <v>3708800</v>
          </cell>
        </row>
        <row r="172">
          <cell r="I172" t="str">
            <v>Příspěvková organizace SK</v>
          </cell>
          <cell r="VO172">
            <v>1224100</v>
          </cell>
          <cell r="VS172">
            <v>1256700</v>
          </cell>
        </row>
        <row r="173">
          <cell r="I173" t="str">
            <v>Příspěvková organizace SK</v>
          </cell>
          <cell r="VO173">
            <v>24000</v>
          </cell>
          <cell r="VS173">
            <v>24000</v>
          </cell>
        </row>
        <row r="174">
          <cell r="I174" t="str">
            <v>Příspěvková organizace SK</v>
          </cell>
          <cell r="VO174">
            <v>145000</v>
          </cell>
          <cell r="VS174">
            <v>154100</v>
          </cell>
        </row>
        <row r="175">
          <cell r="I175" t="str">
            <v>Příspěvková organizace SK</v>
          </cell>
          <cell r="VO175">
            <v>213000</v>
          </cell>
          <cell r="VS175">
            <v>245300</v>
          </cell>
        </row>
        <row r="176">
          <cell r="I176" t="str">
            <v>Příspěvková organizace SK</v>
          </cell>
          <cell r="VO176">
            <v>7038600</v>
          </cell>
          <cell r="VS176">
            <v>7038600</v>
          </cell>
        </row>
        <row r="177">
          <cell r="I177" t="str">
            <v>Příspěvková organizace SK</v>
          </cell>
          <cell r="VO177">
            <v>1030500</v>
          </cell>
          <cell r="VS177">
            <v>1110000</v>
          </cell>
        </row>
        <row r="178">
          <cell r="I178" t="str">
            <v>Příspěvková organizace SK</v>
          </cell>
          <cell r="VO178">
            <v>384400</v>
          </cell>
          <cell r="VS178">
            <v>384400</v>
          </cell>
        </row>
        <row r="179">
          <cell r="I179" t="str">
            <v>Příspěvková organizace SK</v>
          </cell>
          <cell r="VO179">
            <v>589500</v>
          </cell>
          <cell r="VS179">
            <v>589500</v>
          </cell>
        </row>
        <row r="180">
          <cell r="I180" t="str">
            <v>Příspěvková organizace SK</v>
          </cell>
          <cell r="VO180">
            <v>912500</v>
          </cell>
          <cell r="VS180">
            <v>912500</v>
          </cell>
        </row>
        <row r="181">
          <cell r="I181" t="str">
            <v>Příspěvková organizace zřízená územním samosprávným celkem</v>
          </cell>
          <cell r="VO181">
            <v>992000</v>
          </cell>
          <cell r="VS181">
            <v>1142800</v>
          </cell>
        </row>
        <row r="182">
          <cell r="I182" t="str">
            <v>Příspěvková organizace zřízená územním samosprávným celkem</v>
          </cell>
          <cell r="VO182">
            <v>902400</v>
          </cell>
          <cell r="VS182">
            <v>1039500</v>
          </cell>
        </row>
        <row r="183">
          <cell r="I183" t="str">
            <v>Příspěvková organizace zřízená územním samosprávným celkem</v>
          </cell>
          <cell r="VO183">
            <v>3359700</v>
          </cell>
          <cell r="VS183">
            <v>3870400</v>
          </cell>
        </row>
        <row r="184">
          <cell r="I184" t="str">
            <v>Příspěvková organizace zřízená územním samosprávným celkem</v>
          </cell>
          <cell r="VO184">
            <v>835000</v>
          </cell>
          <cell r="VS184">
            <v>835800</v>
          </cell>
        </row>
        <row r="185">
          <cell r="I185" t="str">
            <v>Příspěvková organizace SK</v>
          </cell>
          <cell r="VO185">
            <v>8119100</v>
          </cell>
          <cell r="VS185">
            <v>9353400</v>
          </cell>
        </row>
        <row r="186">
          <cell r="I186" t="str">
            <v>Příspěvková organizace SK</v>
          </cell>
          <cell r="VO186">
            <v>1612500</v>
          </cell>
          <cell r="VS186">
            <v>1656000</v>
          </cell>
        </row>
        <row r="187">
          <cell r="I187" t="str">
            <v>Příspěvková organizace zřízená územním samosprávným celkem</v>
          </cell>
          <cell r="VO187">
            <v>1153900</v>
          </cell>
          <cell r="VS187">
            <v>1329300</v>
          </cell>
        </row>
        <row r="188">
          <cell r="I188" t="str">
            <v>Obecně prospěšná společnost</v>
          </cell>
          <cell r="VO188">
            <v>9200</v>
          </cell>
          <cell r="VS188">
            <v>9200</v>
          </cell>
        </row>
        <row r="189">
          <cell r="I189" t="str">
            <v>Obecně prospěšná společnost</v>
          </cell>
          <cell r="VO189">
            <v>10000</v>
          </cell>
          <cell r="VS189">
            <v>11500</v>
          </cell>
        </row>
        <row r="190">
          <cell r="I190" t="str">
            <v>Příspěvková organizace SK</v>
          </cell>
          <cell r="VO190">
            <v>3189500</v>
          </cell>
          <cell r="VS190">
            <v>3254000</v>
          </cell>
        </row>
        <row r="191">
          <cell r="I191" t="str">
            <v>Příspěvková organizace SK</v>
          </cell>
          <cell r="VO191">
            <v>4425900</v>
          </cell>
          <cell r="VS191">
            <v>4425900</v>
          </cell>
        </row>
        <row r="192">
          <cell r="I192" t="str">
            <v>Příspěvková organizace SK</v>
          </cell>
          <cell r="VO192">
            <v>506000</v>
          </cell>
          <cell r="VS192">
            <v>506000</v>
          </cell>
        </row>
        <row r="193">
          <cell r="I193" t="str">
            <v>Příspěvková organizace SK</v>
          </cell>
          <cell r="VO193">
            <v>2437600</v>
          </cell>
          <cell r="VS193">
            <v>2480500</v>
          </cell>
        </row>
        <row r="194">
          <cell r="I194" t="str">
            <v>Příspěvková organizace SK</v>
          </cell>
          <cell r="VO194">
            <v>5214000</v>
          </cell>
          <cell r="VS194">
            <v>5214000</v>
          </cell>
        </row>
        <row r="195">
          <cell r="I195" t="str">
            <v>Příspěvková organizace SK</v>
          </cell>
          <cell r="VO195">
            <v>1303000</v>
          </cell>
          <cell r="VS195">
            <v>1401000</v>
          </cell>
        </row>
        <row r="196">
          <cell r="I196" t="str">
            <v>Příspěvková organizace SK</v>
          </cell>
          <cell r="VO196">
            <v>5797900</v>
          </cell>
          <cell r="VS196">
            <v>6184300</v>
          </cell>
        </row>
        <row r="197">
          <cell r="I197" t="str">
            <v>Příspěvková organizace SK</v>
          </cell>
          <cell r="VO197">
            <v>115000</v>
          </cell>
          <cell r="VS197">
            <v>115000</v>
          </cell>
        </row>
        <row r="198">
          <cell r="I198" t="str">
            <v>Příspěvková organizace SK</v>
          </cell>
          <cell r="VO198">
            <v>1117600</v>
          </cell>
          <cell r="VS198">
            <v>1150000</v>
          </cell>
        </row>
        <row r="199">
          <cell r="I199" t="str">
            <v>Příspěvková organizace SK</v>
          </cell>
          <cell r="VO199">
            <v>8308000</v>
          </cell>
          <cell r="VS199">
            <v>9060000</v>
          </cell>
        </row>
        <row r="200">
          <cell r="I200" t="str">
            <v>Společnost s ručením omezeným</v>
          </cell>
          <cell r="VO200">
            <v>1500</v>
          </cell>
          <cell r="VS200">
            <v>1700</v>
          </cell>
        </row>
        <row r="201">
          <cell r="I201" t="str">
            <v>Společnost s ručením omezeným</v>
          </cell>
          <cell r="VO201">
            <v>27000</v>
          </cell>
          <cell r="VS201">
            <v>31100</v>
          </cell>
        </row>
        <row r="202">
          <cell r="I202" t="str">
            <v>Příspěvková organizace SK</v>
          </cell>
          <cell r="VO202">
            <v>3927700</v>
          </cell>
          <cell r="VS202">
            <v>4524800</v>
          </cell>
        </row>
        <row r="203">
          <cell r="I203" t="str">
            <v>Příspěvková organizace zřízená územním samosprávným celkem</v>
          </cell>
          <cell r="VO203">
            <v>1262400</v>
          </cell>
          <cell r="VS203">
            <v>1454300</v>
          </cell>
        </row>
        <row r="204">
          <cell r="I204" t="str">
            <v>Příspěvková organizace zřízená územním samosprávným celkem</v>
          </cell>
          <cell r="VO204">
            <v>426000</v>
          </cell>
          <cell r="VS204">
            <v>458300</v>
          </cell>
        </row>
        <row r="205">
          <cell r="I205" t="str">
            <v>Příspěvková organizace zřízená územním samosprávným celkem</v>
          </cell>
          <cell r="VO205">
            <v>3421800</v>
          </cell>
          <cell r="VS205">
            <v>3942000</v>
          </cell>
        </row>
        <row r="206">
          <cell r="I206" t="str">
            <v>Příspěvková organizace zřízená územním samosprávným celkem</v>
          </cell>
          <cell r="VO206">
            <v>31100</v>
          </cell>
          <cell r="VS206">
            <v>35900</v>
          </cell>
        </row>
        <row r="207">
          <cell r="I207" t="str">
            <v>Obecně prospěšná společnost</v>
          </cell>
          <cell r="VO207">
            <v>899000</v>
          </cell>
          <cell r="VS207">
            <v>1035600</v>
          </cell>
        </row>
        <row r="208">
          <cell r="I208" t="str">
            <v>Příspěvková organizace SK</v>
          </cell>
          <cell r="VO208">
            <v>1096300</v>
          </cell>
          <cell r="VS208">
            <v>1262900</v>
          </cell>
        </row>
        <row r="209">
          <cell r="I209" t="str">
            <v>Příspěvková organizace SK</v>
          </cell>
          <cell r="VO209">
            <v>6012100</v>
          </cell>
          <cell r="VS209">
            <v>6926100</v>
          </cell>
        </row>
        <row r="210">
          <cell r="I210" t="str">
            <v>Příspěvková organizace SK</v>
          </cell>
          <cell r="VO210">
            <v>11587500</v>
          </cell>
          <cell r="VS210">
            <v>13349100</v>
          </cell>
        </row>
        <row r="211">
          <cell r="I211" t="str">
            <v>Příspěvková organizace SK</v>
          </cell>
          <cell r="VO211">
            <v>3785800</v>
          </cell>
          <cell r="VS211">
            <v>3785800</v>
          </cell>
        </row>
        <row r="212">
          <cell r="I212" t="str">
            <v>Příspěvková organizace SK</v>
          </cell>
          <cell r="VO212">
            <v>136300</v>
          </cell>
          <cell r="VS212">
            <v>136300</v>
          </cell>
        </row>
        <row r="213">
          <cell r="I213" t="str">
            <v>Příspěvková organizace SK</v>
          </cell>
          <cell r="VO213">
            <v>4231300</v>
          </cell>
          <cell r="VS213">
            <v>4874500</v>
          </cell>
        </row>
        <row r="214">
          <cell r="I214" t="str">
            <v>Příspěvková organizace SK</v>
          </cell>
          <cell r="VO214">
            <v>100000</v>
          </cell>
          <cell r="VS214">
            <v>115200</v>
          </cell>
        </row>
        <row r="215">
          <cell r="I215" t="str">
            <v>Příspěvková organizace SK</v>
          </cell>
          <cell r="VO215">
            <v>1176000</v>
          </cell>
          <cell r="VS215">
            <v>1200000</v>
          </cell>
        </row>
        <row r="216">
          <cell r="I216" t="str">
            <v>Příspěvková organizace SK</v>
          </cell>
          <cell r="VO216">
            <v>50000</v>
          </cell>
          <cell r="VS216">
            <v>57600</v>
          </cell>
        </row>
        <row r="217">
          <cell r="I217" t="str">
            <v>Příspěvková organizace SK</v>
          </cell>
          <cell r="VO217">
            <v>1690800</v>
          </cell>
          <cell r="VS217">
            <v>1800000</v>
          </cell>
        </row>
        <row r="218">
          <cell r="I218" t="str">
            <v>Příspěvková organizace SK</v>
          </cell>
          <cell r="VO218">
            <v>7701300</v>
          </cell>
          <cell r="VS218">
            <v>8872100</v>
          </cell>
        </row>
        <row r="219">
          <cell r="I219" t="str">
            <v>Příspěvková organizace SK</v>
          </cell>
          <cell r="VO219">
            <v>602000</v>
          </cell>
          <cell r="VS219">
            <v>693500</v>
          </cell>
        </row>
        <row r="220">
          <cell r="I220" t="str">
            <v>Příspěvková organizace zřízená územním samosprávným celkem</v>
          </cell>
          <cell r="VO220">
            <v>117000</v>
          </cell>
          <cell r="VS220">
            <v>134700</v>
          </cell>
        </row>
        <row r="221">
          <cell r="I221" t="str">
            <v>Příspěvková organizace zřízená územním samosprávným celkem</v>
          </cell>
          <cell r="VO221">
            <v>108800</v>
          </cell>
          <cell r="VS221">
            <v>138200</v>
          </cell>
        </row>
        <row r="222">
          <cell r="I222" t="str">
            <v>Příspěvková organizace zřízená územním samosprávným celkem</v>
          </cell>
          <cell r="VO222">
            <v>236000</v>
          </cell>
          <cell r="VS222">
            <v>271800</v>
          </cell>
        </row>
        <row r="223">
          <cell r="I223" t="str">
            <v>Příspěvková organizace zřízená územním samosprávným celkem</v>
          </cell>
          <cell r="VO223">
            <v>5421500</v>
          </cell>
          <cell r="VS223">
            <v>6215000</v>
          </cell>
        </row>
        <row r="224">
          <cell r="I224" t="str">
            <v>Příspěvková organizace SK</v>
          </cell>
          <cell r="VO224">
            <v>1219100</v>
          </cell>
          <cell r="VS224">
            <v>1219100</v>
          </cell>
        </row>
        <row r="225">
          <cell r="I225" t="str">
            <v>Příspěvková organizace SK</v>
          </cell>
          <cell r="VO225">
            <v>3332000</v>
          </cell>
          <cell r="VS225">
            <v>3332000</v>
          </cell>
        </row>
        <row r="226">
          <cell r="I226" t="str">
            <v>Příspěvková organizace SK</v>
          </cell>
          <cell r="VO226">
            <v>3619300</v>
          </cell>
          <cell r="VS226">
            <v>4169500</v>
          </cell>
        </row>
        <row r="227">
          <cell r="I227" t="str">
            <v>Příspěvková organizace SK</v>
          </cell>
          <cell r="VO227">
            <v>2556200</v>
          </cell>
          <cell r="VS227">
            <v>2944800</v>
          </cell>
        </row>
        <row r="228">
          <cell r="I228" t="str">
            <v>Příspěvková organizace SK</v>
          </cell>
          <cell r="VO228">
            <v>313000</v>
          </cell>
          <cell r="VS228">
            <v>360500</v>
          </cell>
        </row>
        <row r="229">
          <cell r="I229" t="str">
            <v>Příspěvková organizace SK</v>
          </cell>
          <cell r="VO229">
            <v>1528600</v>
          </cell>
          <cell r="VS229">
            <v>1760900</v>
          </cell>
        </row>
        <row r="230">
          <cell r="I230" t="str">
            <v>Příspěvková organizace SK</v>
          </cell>
          <cell r="VO230">
            <v>2883000</v>
          </cell>
          <cell r="VS230">
            <v>3321200</v>
          </cell>
        </row>
        <row r="231">
          <cell r="I231" t="str">
            <v>Příspěvková organizace SK</v>
          </cell>
          <cell r="VO231">
            <v>142000</v>
          </cell>
          <cell r="VS231">
            <v>163500</v>
          </cell>
        </row>
        <row r="232">
          <cell r="I232" t="str">
            <v>Příspěvková organizace SK</v>
          </cell>
          <cell r="VO232">
            <v>3671000</v>
          </cell>
          <cell r="VS232">
            <v>4229000</v>
          </cell>
        </row>
        <row r="233">
          <cell r="I233" t="str">
            <v>Příspěvková organizace SK</v>
          </cell>
          <cell r="VO233">
            <v>1721400</v>
          </cell>
          <cell r="VS233">
            <v>1983100</v>
          </cell>
        </row>
        <row r="234">
          <cell r="I234" t="str">
            <v>Příspěvková organizace SK</v>
          </cell>
          <cell r="VO234">
            <v>2868700</v>
          </cell>
          <cell r="VS234">
            <v>3304900</v>
          </cell>
        </row>
        <row r="235">
          <cell r="I235" t="str">
            <v>Příspěvková organizace SK</v>
          </cell>
          <cell r="VO235">
            <v>2952100</v>
          </cell>
          <cell r="VS235">
            <v>3400900</v>
          </cell>
        </row>
        <row r="236">
          <cell r="I236" t="str">
            <v>Příspěvková organizace SK</v>
          </cell>
          <cell r="VO236">
            <v>6739600</v>
          </cell>
          <cell r="VS236">
            <v>7008800</v>
          </cell>
        </row>
        <row r="237">
          <cell r="I237" t="str">
            <v>Příspěvková organizace SK</v>
          </cell>
          <cell r="VO237">
            <v>73000</v>
          </cell>
          <cell r="VS237">
            <v>84000</v>
          </cell>
        </row>
        <row r="238">
          <cell r="I238" t="str">
            <v>Příspěvková organizace SK</v>
          </cell>
          <cell r="VO238">
            <v>4492800</v>
          </cell>
          <cell r="VS238">
            <v>5175800</v>
          </cell>
        </row>
        <row r="239">
          <cell r="I239" t="str">
            <v>Příspěvková organizace SK</v>
          </cell>
          <cell r="VO239">
            <v>4543300</v>
          </cell>
          <cell r="VS239">
            <v>5234000</v>
          </cell>
        </row>
        <row r="240">
          <cell r="I240" t="str">
            <v>Příspěvková organizace SK</v>
          </cell>
          <cell r="VO240">
            <v>2988000</v>
          </cell>
          <cell r="VS240">
            <v>2988000</v>
          </cell>
        </row>
        <row r="241">
          <cell r="I241" t="str">
            <v>Příspěvková organizace SK</v>
          </cell>
          <cell r="VO241">
            <v>590000</v>
          </cell>
          <cell r="VS241">
            <v>600000</v>
          </cell>
        </row>
        <row r="242">
          <cell r="I242" t="str">
            <v>Příspěvková organizace SK</v>
          </cell>
          <cell r="VO242">
            <v>5278600</v>
          </cell>
          <cell r="VS242">
            <v>6081000</v>
          </cell>
        </row>
        <row r="243">
          <cell r="I243" t="str">
            <v>Příspěvková organizace SK</v>
          </cell>
          <cell r="VO243">
            <v>359000</v>
          </cell>
          <cell r="VS243">
            <v>413500</v>
          </cell>
        </row>
        <row r="244">
          <cell r="I244" t="str">
            <v>Příspěvková organizace SK</v>
          </cell>
          <cell r="VO244">
            <v>255600</v>
          </cell>
          <cell r="VS244">
            <v>255600</v>
          </cell>
        </row>
        <row r="245">
          <cell r="I245" t="str">
            <v>Příspěvková organizace SK</v>
          </cell>
          <cell r="VO245">
            <v>4835000</v>
          </cell>
          <cell r="VS245">
            <v>5570000</v>
          </cell>
        </row>
        <row r="246">
          <cell r="I246" t="str">
            <v>Příspěvková organizace SK</v>
          </cell>
          <cell r="VO246">
            <v>2489000</v>
          </cell>
          <cell r="VS246">
            <v>2489000</v>
          </cell>
        </row>
        <row r="247">
          <cell r="I247" t="str">
            <v>Příspěvková organizace SK</v>
          </cell>
          <cell r="VO247">
            <v>5536000</v>
          </cell>
          <cell r="VS247">
            <v>5536000</v>
          </cell>
        </row>
        <row r="248">
          <cell r="I248" t="str">
            <v>Příspěvková organizace zřízená územním samosprávným celkem</v>
          </cell>
          <cell r="VO248">
            <v>770000</v>
          </cell>
          <cell r="VS248">
            <v>887000</v>
          </cell>
        </row>
        <row r="249">
          <cell r="I249" t="str">
            <v>Obecně prospěšná společnost</v>
          </cell>
          <cell r="VO249">
            <v>3382800</v>
          </cell>
          <cell r="VS249">
            <v>3897100</v>
          </cell>
        </row>
        <row r="250">
          <cell r="I250" t="str">
            <v>Obecně prospěšná společnost</v>
          </cell>
          <cell r="VO250">
            <v>1535700</v>
          </cell>
          <cell r="VS250">
            <v>1769100</v>
          </cell>
        </row>
        <row r="251">
          <cell r="I251" t="str">
            <v>Příspěvková organizace zřízená územním samosprávným celkem</v>
          </cell>
          <cell r="VO251">
            <v>1411600</v>
          </cell>
          <cell r="VS251">
            <v>1626200</v>
          </cell>
        </row>
        <row r="252">
          <cell r="I252" t="str">
            <v>Příspěvková organizace zřízená územním samosprávným celkem</v>
          </cell>
          <cell r="VO252">
            <v>750000</v>
          </cell>
          <cell r="VS252">
            <v>850000</v>
          </cell>
        </row>
        <row r="253">
          <cell r="I253" t="str">
            <v>Příspěvková organizace zřízená územním samosprávným celkem</v>
          </cell>
          <cell r="VO253">
            <v>82000</v>
          </cell>
          <cell r="VS253">
            <v>94400</v>
          </cell>
        </row>
        <row r="254">
          <cell r="I254" t="str">
            <v>Příspěvková organizace zřízená územním samosprávným celkem</v>
          </cell>
          <cell r="VO254">
            <v>91600</v>
          </cell>
          <cell r="VS254">
            <v>116300</v>
          </cell>
        </row>
        <row r="255">
          <cell r="I255" t="str">
            <v>Příspěvková organizace zřízená územním samosprávným celkem</v>
          </cell>
          <cell r="VO255">
            <v>1195500</v>
          </cell>
          <cell r="VS255">
            <v>1377200</v>
          </cell>
        </row>
        <row r="256">
          <cell r="I256" t="str">
            <v>Příspěvková organizace zřízená územním samosprávným celkem</v>
          </cell>
          <cell r="VO256">
            <v>1079500</v>
          </cell>
          <cell r="VS256">
            <v>1243600</v>
          </cell>
        </row>
        <row r="257">
          <cell r="I257" t="str">
            <v>Příspěvková organizace SK</v>
          </cell>
          <cell r="VO257">
            <v>4200000</v>
          </cell>
          <cell r="VS257">
            <v>4660000</v>
          </cell>
        </row>
        <row r="258">
          <cell r="I258" t="str">
            <v>Církve a náboženské společnosti</v>
          </cell>
          <cell r="VO258">
            <v>670600</v>
          </cell>
          <cell r="VS258">
            <v>670600</v>
          </cell>
        </row>
        <row r="259">
          <cell r="I259" t="str">
            <v>Církve a náboženské společnosti</v>
          </cell>
          <cell r="VO259">
            <v>310100</v>
          </cell>
          <cell r="VS259">
            <v>393900</v>
          </cell>
        </row>
        <row r="260">
          <cell r="I260" t="str">
            <v>Církve a náboženské společnosti</v>
          </cell>
          <cell r="VO260">
            <v>886100</v>
          </cell>
          <cell r="VS260">
            <v>1125500</v>
          </cell>
        </row>
        <row r="261">
          <cell r="I261" t="str">
            <v>Církve a náboženské společnosti</v>
          </cell>
          <cell r="VO261">
            <v>1303000</v>
          </cell>
          <cell r="VS261">
            <v>1501000</v>
          </cell>
        </row>
        <row r="262">
          <cell r="I262" t="str">
            <v>Církve a náboženské společnosti</v>
          </cell>
          <cell r="VO262">
            <v>250000</v>
          </cell>
          <cell r="VS262">
            <v>288000</v>
          </cell>
        </row>
        <row r="263">
          <cell r="I263" t="str">
            <v>Církve a náboženské společnosti</v>
          </cell>
          <cell r="VO263">
            <v>1298800</v>
          </cell>
          <cell r="VS263">
            <v>1496200</v>
          </cell>
        </row>
        <row r="264">
          <cell r="I264" t="str">
            <v>Církve a náboženské společnosti</v>
          </cell>
          <cell r="VO264">
            <v>1248900</v>
          </cell>
          <cell r="VS264">
            <v>1586300</v>
          </cell>
        </row>
        <row r="265">
          <cell r="I265" t="str">
            <v>Církve a náboženské společnosti</v>
          </cell>
          <cell r="VO265">
            <v>778000</v>
          </cell>
          <cell r="VS265">
            <v>840000</v>
          </cell>
        </row>
        <row r="266">
          <cell r="I266" t="str">
            <v>Církve a náboženské společnosti</v>
          </cell>
          <cell r="VO266">
            <v>1472000</v>
          </cell>
          <cell r="VS266">
            <v>1489300</v>
          </cell>
        </row>
        <row r="267">
          <cell r="I267" t="str">
            <v>Církve a náboženské společnosti</v>
          </cell>
          <cell r="VO267">
            <v>4125900</v>
          </cell>
          <cell r="VS267">
            <v>4125900</v>
          </cell>
        </row>
        <row r="268">
          <cell r="I268" t="str">
            <v>Církve a náboženské společnosti</v>
          </cell>
          <cell r="VO268">
            <v>257500</v>
          </cell>
          <cell r="VS268">
            <v>327100</v>
          </cell>
        </row>
        <row r="269">
          <cell r="I269" t="str">
            <v>Církve a náboženské společnosti</v>
          </cell>
          <cell r="VO269">
            <v>171400</v>
          </cell>
          <cell r="VS269">
            <v>217700</v>
          </cell>
        </row>
        <row r="270">
          <cell r="I270" t="str">
            <v>Církve a náboženské společnosti</v>
          </cell>
          <cell r="VO270">
            <v>2620000</v>
          </cell>
          <cell r="VS270">
            <v>2620000</v>
          </cell>
        </row>
        <row r="271">
          <cell r="I271" t="str">
            <v>Církve a náboženské společnosti</v>
          </cell>
          <cell r="VO271">
            <v>607600</v>
          </cell>
          <cell r="VS271">
            <v>665300</v>
          </cell>
        </row>
        <row r="272">
          <cell r="I272" t="str">
            <v>Církve a náboženské společnosti</v>
          </cell>
          <cell r="VO272">
            <v>70700</v>
          </cell>
          <cell r="VS272">
            <v>89800</v>
          </cell>
        </row>
        <row r="273">
          <cell r="I273" t="str">
            <v>Církve a náboženské společnosti</v>
          </cell>
          <cell r="VO273">
            <v>450700</v>
          </cell>
          <cell r="VS273">
            <v>572500</v>
          </cell>
        </row>
        <row r="274">
          <cell r="I274" t="str">
            <v>Církve a náboženské společnosti</v>
          </cell>
          <cell r="VO274">
            <v>1179000</v>
          </cell>
          <cell r="VS274">
            <v>1335400</v>
          </cell>
        </row>
        <row r="275">
          <cell r="I275" t="str">
            <v>Církve a náboženské společnosti</v>
          </cell>
          <cell r="VO275">
            <v>380000</v>
          </cell>
          <cell r="VS275">
            <v>437700</v>
          </cell>
        </row>
        <row r="276">
          <cell r="I276" t="str">
            <v>Církve a náboženské společnosti</v>
          </cell>
          <cell r="VO276">
            <v>326000</v>
          </cell>
          <cell r="VS276">
            <v>330300</v>
          </cell>
        </row>
        <row r="277">
          <cell r="I277" t="str">
            <v>Církve a náboženské společnosti</v>
          </cell>
          <cell r="VO277">
            <v>285000</v>
          </cell>
          <cell r="VS277">
            <v>289900</v>
          </cell>
        </row>
        <row r="278">
          <cell r="I278" t="str">
            <v>Církve a náboženské společnosti</v>
          </cell>
          <cell r="VO278">
            <v>43500</v>
          </cell>
          <cell r="VS278">
            <v>55200</v>
          </cell>
        </row>
        <row r="279">
          <cell r="I279" t="str">
            <v>Církve a náboženské společnosti</v>
          </cell>
          <cell r="VO279">
            <v>2908000</v>
          </cell>
          <cell r="VS279">
            <v>3350000</v>
          </cell>
        </row>
        <row r="280">
          <cell r="I280" t="str">
            <v>Církve a náboženské společnosti</v>
          </cell>
          <cell r="VO280">
            <v>250000</v>
          </cell>
          <cell r="VS280">
            <v>288000</v>
          </cell>
        </row>
        <row r="281">
          <cell r="I281" t="str">
            <v>Církve a náboženské společnosti</v>
          </cell>
          <cell r="VO281">
            <v>100000</v>
          </cell>
          <cell r="VS281">
            <v>115200</v>
          </cell>
        </row>
        <row r="282">
          <cell r="I282" t="str">
            <v>Církve a náboženské společnosti</v>
          </cell>
          <cell r="VO282">
            <v>233900</v>
          </cell>
          <cell r="VS282">
            <v>297200</v>
          </cell>
        </row>
        <row r="283">
          <cell r="I283" t="str">
            <v>Církve a náboženské společnosti</v>
          </cell>
          <cell r="VO283">
            <v>330600</v>
          </cell>
          <cell r="VS283">
            <v>330600</v>
          </cell>
        </row>
        <row r="284">
          <cell r="I284" t="str">
            <v>Církve a náboženské společnosti</v>
          </cell>
          <cell r="VO284">
            <v>415800</v>
          </cell>
          <cell r="VS284">
            <v>415800</v>
          </cell>
        </row>
        <row r="285">
          <cell r="I285" t="str">
            <v>Církve a náboženské společnosti</v>
          </cell>
          <cell r="VO285">
            <v>1051000</v>
          </cell>
          <cell r="VS285">
            <v>1210700</v>
          </cell>
        </row>
        <row r="286">
          <cell r="I286" t="str">
            <v>Církve a náboženské společnosti</v>
          </cell>
          <cell r="VO286">
            <v>3500000</v>
          </cell>
          <cell r="VS286">
            <v>3611500</v>
          </cell>
        </row>
        <row r="287">
          <cell r="I287" t="str">
            <v>Církve a náboženské společnosti</v>
          </cell>
          <cell r="VO287">
            <v>5013100</v>
          </cell>
          <cell r="VS287">
            <v>5013100</v>
          </cell>
        </row>
        <row r="288">
          <cell r="I288" t="str">
            <v>Církve a náboženské společnosti</v>
          </cell>
          <cell r="VO288">
            <v>722800</v>
          </cell>
          <cell r="VS288">
            <v>918100</v>
          </cell>
        </row>
        <row r="289">
          <cell r="I289" t="str">
            <v>Církve a náboženské společnosti</v>
          </cell>
          <cell r="VO289">
            <v>808100</v>
          </cell>
          <cell r="VS289">
            <v>1026400</v>
          </cell>
        </row>
        <row r="290">
          <cell r="I290" t="str">
            <v>Církve a náboženské společnosti</v>
          </cell>
          <cell r="VO290">
            <v>900000</v>
          </cell>
          <cell r="VS290">
            <v>1036800</v>
          </cell>
        </row>
        <row r="291">
          <cell r="I291" t="str">
            <v>Církve a náboženské společnosti</v>
          </cell>
          <cell r="VO291">
            <v>163200</v>
          </cell>
          <cell r="VS291">
            <v>207300</v>
          </cell>
        </row>
        <row r="292">
          <cell r="I292" t="str">
            <v>Církve a náboženské společnosti</v>
          </cell>
          <cell r="VO292">
            <v>215800</v>
          </cell>
          <cell r="VS292">
            <v>274100</v>
          </cell>
        </row>
        <row r="293">
          <cell r="I293" t="str">
            <v>Občanské sdružení</v>
          </cell>
          <cell r="VO293">
            <v>2094200</v>
          </cell>
          <cell r="VS293">
            <v>2305100</v>
          </cell>
        </row>
        <row r="294">
          <cell r="I294" t="str">
            <v>Občanské sdružení</v>
          </cell>
          <cell r="VO294">
            <v>1608900</v>
          </cell>
          <cell r="VS294">
            <v>2043600</v>
          </cell>
        </row>
        <row r="295">
          <cell r="I295" t="str">
            <v>Občanské sdružení</v>
          </cell>
          <cell r="VO295">
            <v>614900</v>
          </cell>
          <cell r="VS295">
            <v>781000</v>
          </cell>
        </row>
        <row r="296">
          <cell r="I296" t="str">
            <v>Občanské sdružení</v>
          </cell>
          <cell r="VO296">
            <v>865200</v>
          </cell>
          <cell r="VS296">
            <v>1099000</v>
          </cell>
        </row>
        <row r="297">
          <cell r="I297" t="str">
            <v>Občanské sdružení</v>
          </cell>
          <cell r="VO297">
            <v>4933000</v>
          </cell>
          <cell r="VS297">
            <v>6265800</v>
          </cell>
        </row>
        <row r="298">
          <cell r="I298" t="str">
            <v>Občanské sdružení</v>
          </cell>
          <cell r="VO298">
            <v>1664200</v>
          </cell>
          <cell r="VS298">
            <v>2030900</v>
          </cell>
        </row>
        <row r="299">
          <cell r="I299" t="str">
            <v>Občanské sdružení</v>
          </cell>
          <cell r="VO299">
            <v>1628000</v>
          </cell>
          <cell r="VS299">
            <v>2067800</v>
          </cell>
        </row>
        <row r="300">
          <cell r="I300" t="str">
            <v>Občanské sdružení</v>
          </cell>
          <cell r="VO300">
            <v>1289700</v>
          </cell>
          <cell r="VS300">
            <v>1638100</v>
          </cell>
        </row>
        <row r="301">
          <cell r="I301" t="str">
            <v>Občanské sdružení</v>
          </cell>
          <cell r="VO301">
            <v>1290600</v>
          </cell>
          <cell r="VS301">
            <v>1639300</v>
          </cell>
        </row>
        <row r="302">
          <cell r="I302" t="str">
            <v>Občanské sdružení</v>
          </cell>
          <cell r="VO302">
            <v>484500</v>
          </cell>
          <cell r="VS302">
            <v>484500</v>
          </cell>
        </row>
        <row r="303">
          <cell r="I303" t="str">
            <v>Spolek</v>
          </cell>
          <cell r="VO303">
            <v>1658800</v>
          </cell>
          <cell r="VS303">
            <v>2107000</v>
          </cell>
        </row>
        <row r="304">
          <cell r="I304" t="str">
            <v>Spolek</v>
          </cell>
          <cell r="VO304">
            <v>1399100</v>
          </cell>
          <cell r="VS304">
            <v>1399100</v>
          </cell>
        </row>
        <row r="305">
          <cell r="I305" t="str">
            <v>Spolek</v>
          </cell>
          <cell r="VO305">
            <v>1813000</v>
          </cell>
          <cell r="VS305">
            <v>2302900</v>
          </cell>
        </row>
        <row r="306">
          <cell r="I306" t="str">
            <v>Spolek</v>
          </cell>
          <cell r="VO306">
            <v>2832300</v>
          </cell>
          <cell r="VS306">
            <v>2832300</v>
          </cell>
        </row>
        <row r="307">
          <cell r="I307" t="str">
            <v>Spolek</v>
          </cell>
          <cell r="VO307">
            <v>137800</v>
          </cell>
          <cell r="VS307">
            <v>175100</v>
          </cell>
        </row>
        <row r="308">
          <cell r="I308" t="str">
            <v>Spolek</v>
          </cell>
          <cell r="VO308">
            <v>971700</v>
          </cell>
          <cell r="VS308">
            <v>971700</v>
          </cell>
        </row>
        <row r="309">
          <cell r="I309" t="str">
            <v>Občanské sdružení</v>
          </cell>
          <cell r="VO309">
            <v>597600</v>
          </cell>
          <cell r="VS309">
            <v>760600</v>
          </cell>
        </row>
        <row r="310">
          <cell r="I310" t="str">
            <v>Občanské sdružení</v>
          </cell>
          <cell r="VO310">
            <v>99700</v>
          </cell>
          <cell r="VS310">
            <v>126700</v>
          </cell>
        </row>
        <row r="311">
          <cell r="I311" t="str">
            <v>Obecně prospěšná společnost</v>
          </cell>
          <cell r="VO311">
            <v>2940000</v>
          </cell>
          <cell r="VS311">
            <v>3386900</v>
          </cell>
        </row>
        <row r="312">
          <cell r="I312" t="str">
            <v>Obecně prospěšná společnost</v>
          </cell>
          <cell r="VO312">
            <v>474000</v>
          </cell>
          <cell r="VS312">
            <v>502600</v>
          </cell>
        </row>
        <row r="313">
          <cell r="I313" t="str">
            <v>Obecně prospěšná společnost</v>
          </cell>
          <cell r="VO313">
            <v>949500</v>
          </cell>
          <cell r="VS313">
            <v>1196600</v>
          </cell>
        </row>
        <row r="314">
          <cell r="I314" t="str">
            <v>Obecně prospěšná společnost</v>
          </cell>
          <cell r="VO314">
            <v>970000</v>
          </cell>
          <cell r="VS314">
            <v>1117400</v>
          </cell>
        </row>
        <row r="315">
          <cell r="I315" t="str">
            <v>Obecně prospěšná společnost</v>
          </cell>
          <cell r="VO315">
            <v>337800</v>
          </cell>
          <cell r="VS315">
            <v>389100</v>
          </cell>
        </row>
        <row r="316">
          <cell r="I316" t="str">
            <v>Obecně prospěšná společnost</v>
          </cell>
          <cell r="VO316">
            <v>1017000</v>
          </cell>
          <cell r="VS316">
            <v>1171600</v>
          </cell>
        </row>
        <row r="317">
          <cell r="I317" t="str">
            <v>Společnost s ručením omezeným</v>
          </cell>
          <cell r="VO317">
            <v>212500</v>
          </cell>
          <cell r="VS317">
            <v>212500</v>
          </cell>
        </row>
        <row r="318">
          <cell r="I318" t="str">
            <v>Spolek</v>
          </cell>
          <cell r="VO318">
            <v>1470000</v>
          </cell>
          <cell r="VS318">
            <v>1693400</v>
          </cell>
        </row>
        <row r="319">
          <cell r="I319" t="str">
            <v>Obecně prospěšná společnost</v>
          </cell>
          <cell r="VO319">
            <v>117000</v>
          </cell>
          <cell r="VS319">
            <v>134700</v>
          </cell>
        </row>
        <row r="320">
          <cell r="I320" t="str">
            <v>Obecně prospěšná společnost</v>
          </cell>
          <cell r="VO320">
            <v>55000</v>
          </cell>
          <cell r="VS320">
            <v>63300</v>
          </cell>
        </row>
        <row r="321">
          <cell r="I321" t="str">
            <v>Obecně prospěšná společnost</v>
          </cell>
          <cell r="VO321">
            <v>150000</v>
          </cell>
          <cell r="VS321">
            <v>172800</v>
          </cell>
        </row>
        <row r="322">
          <cell r="I322" t="str">
            <v>Obecně prospěšná společnost</v>
          </cell>
          <cell r="VO322">
            <v>77000</v>
          </cell>
          <cell r="VS322">
            <v>97900</v>
          </cell>
        </row>
        <row r="323">
          <cell r="I323" t="str">
            <v>Občanské sdružení</v>
          </cell>
          <cell r="VO323">
            <v>257500</v>
          </cell>
          <cell r="VS323">
            <v>297000</v>
          </cell>
        </row>
        <row r="324">
          <cell r="I324" t="str">
            <v>Občanské sdružení</v>
          </cell>
          <cell r="VO324">
            <v>514000</v>
          </cell>
          <cell r="VS324">
            <v>514000</v>
          </cell>
        </row>
        <row r="325">
          <cell r="I325" t="str">
            <v>Občanské sdružení</v>
          </cell>
          <cell r="VO325">
            <v>54400</v>
          </cell>
          <cell r="VS325">
            <v>69100</v>
          </cell>
        </row>
        <row r="326">
          <cell r="I326" t="str">
            <v>Občanské sdružení</v>
          </cell>
          <cell r="VO326">
            <v>226700</v>
          </cell>
          <cell r="VS326">
            <v>288000</v>
          </cell>
        </row>
        <row r="327">
          <cell r="I327" t="str">
            <v>Občanské sdružení</v>
          </cell>
          <cell r="VO327">
            <v>398100</v>
          </cell>
          <cell r="VS327">
            <v>505400</v>
          </cell>
        </row>
        <row r="328">
          <cell r="I328" t="str">
            <v>Ústav</v>
          </cell>
          <cell r="VO328">
            <v>484500</v>
          </cell>
          <cell r="VS328">
            <v>484500</v>
          </cell>
        </row>
        <row r="329">
          <cell r="I329" t="str">
            <v>Ústav</v>
          </cell>
          <cell r="VO329">
            <v>220000</v>
          </cell>
          <cell r="VS329">
            <v>253400</v>
          </cell>
        </row>
        <row r="330">
          <cell r="I330" t="str">
            <v>Ústav</v>
          </cell>
          <cell r="VO330">
            <v>1000000</v>
          </cell>
          <cell r="VS330">
            <v>1152000</v>
          </cell>
        </row>
        <row r="331">
          <cell r="I331" t="str">
            <v>Ústav</v>
          </cell>
          <cell r="VO331">
            <v>36500</v>
          </cell>
          <cell r="VS331">
            <v>36500</v>
          </cell>
        </row>
        <row r="332">
          <cell r="I332" t="str">
            <v>Obecně prospěšná společnost</v>
          </cell>
          <cell r="VO332">
            <v>659300</v>
          </cell>
          <cell r="VS332">
            <v>755100</v>
          </cell>
        </row>
        <row r="333">
          <cell r="I333" t="str">
            <v>Obecně prospěšná společnost</v>
          </cell>
          <cell r="VO333">
            <v>160000</v>
          </cell>
          <cell r="VS333">
            <v>184300</v>
          </cell>
        </row>
        <row r="334">
          <cell r="I334" t="str">
            <v>Obecně prospěšná společnost</v>
          </cell>
          <cell r="VO334">
            <v>875000</v>
          </cell>
          <cell r="VS334">
            <v>1008000</v>
          </cell>
        </row>
        <row r="335">
          <cell r="I335" t="str">
            <v>Pobočný spolek</v>
          </cell>
          <cell r="VO335">
            <v>233000</v>
          </cell>
          <cell r="VS335">
            <v>296000</v>
          </cell>
        </row>
        <row r="336">
          <cell r="I336" t="str">
            <v>Obecně prospěšná společnost</v>
          </cell>
          <cell r="VO336">
            <v>1185000</v>
          </cell>
          <cell r="VS336">
            <v>1365100</v>
          </cell>
        </row>
        <row r="337">
          <cell r="I337" t="str">
            <v>Obecně prospěšná společnost</v>
          </cell>
          <cell r="VO337">
            <v>91600</v>
          </cell>
          <cell r="VS337">
            <v>116300</v>
          </cell>
        </row>
        <row r="338">
          <cell r="I338" t="str">
            <v>Obecně prospěšná společnost</v>
          </cell>
          <cell r="VO338">
            <v>665700</v>
          </cell>
          <cell r="VS338">
            <v>845500</v>
          </cell>
        </row>
        <row r="339">
          <cell r="I339" t="str">
            <v>Příspěvková organizace SK</v>
          </cell>
          <cell r="VO339">
            <v>5270900</v>
          </cell>
          <cell r="VS339">
            <v>5270900</v>
          </cell>
        </row>
        <row r="340">
          <cell r="I340" t="str">
            <v>Příspěvková organizace SK</v>
          </cell>
          <cell r="VO340">
            <v>1034000</v>
          </cell>
          <cell r="VS340">
            <v>1112000</v>
          </cell>
        </row>
        <row r="341">
          <cell r="I341" t="str">
            <v>Příspěvková organizace SK</v>
          </cell>
          <cell r="VO341">
            <v>100000</v>
          </cell>
          <cell r="VS341">
            <v>115200</v>
          </cell>
        </row>
        <row r="342">
          <cell r="I342" t="str">
            <v>Příspěvková organizace SK</v>
          </cell>
          <cell r="VO342">
            <v>3011000</v>
          </cell>
          <cell r="VS342">
            <v>3011000</v>
          </cell>
        </row>
        <row r="343">
          <cell r="I343" t="str">
            <v>Občanské sdružení</v>
          </cell>
          <cell r="VO343">
            <v>947700</v>
          </cell>
          <cell r="VS343">
            <v>947700</v>
          </cell>
        </row>
        <row r="344">
          <cell r="I344" t="str">
            <v>Občanské sdružení</v>
          </cell>
          <cell r="VO344">
            <v>4600</v>
          </cell>
          <cell r="VS344">
            <v>5900</v>
          </cell>
        </row>
        <row r="345">
          <cell r="I345" t="str">
            <v>Občanské sdružení</v>
          </cell>
          <cell r="VO345">
            <v>81200</v>
          </cell>
          <cell r="VS345">
            <v>103200</v>
          </cell>
        </row>
        <row r="346">
          <cell r="I346" t="str">
            <v>Občanské sdružení</v>
          </cell>
          <cell r="VO346">
            <v>1099200</v>
          </cell>
          <cell r="VS346">
            <v>1214500</v>
          </cell>
        </row>
        <row r="347">
          <cell r="I347" t="str">
            <v>Společnost s ručením omezeným</v>
          </cell>
          <cell r="VO347">
            <v>184000</v>
          </cell>
          <cell r="VS347">
            <v>211900</v>
          </cell>
        </row>
        <row r="348">
          <cell r="I348" t="str">
            <v>Společnost s ručením omezeným</v>
          </cell>
          <cell r="VO348">
            <v>343000</v>
          </cell>
          <cell r="VS348">
            <v>356000</v>
          </cell>
        </row>
        <row r="349">
          <cell r="I349" t="str">
            <v>Společnost s ručením omezeným</v>
          </cell>
          <cell r="VO349">
            <v>22600</v>
          </cell>
          <cell r="VS349">
            <v>28800</v>
          </cell>
        </row>
        <row r="350">
          <cell r="I350" t="str">
            <v>Občanské sdružení</v>
          </cell>
          <cell r="VO350">
            <v>419000</v>
          </cell>
          <cell r="VS350">
            <v>450400</v>
          </cell>
        </row>
        <row r="351">
          <cell r="I351" t="str">
            <v>Občanské sdružení</v>
          </cell>
          <cell r="VO351">
            <v>2393600</v>
          </cell>
          <cell r="VS351">
            <v>2393600</v>
          </cell>
        </row>
        <row r="352">
          <cell r="I352" t="str">
            <v>Občanské sdružení</v>
          </cell>
          <cell r="VO352">
            <v>631000</v>
          </cell>
          <cell r="VS352">
            <v>726900</v>
          </cell>
        </row>
        <row r="353">
          <cell r="I353" t="str">
            <v>Občanské sdružení</v>
          </cell>
          <cell r="VO353">
            <v>120000</v>
          </cell>
          <cell r="VS353">
            <v>138200</v>
          </cell>
        </row>
        <row r="354">
          <cell r="I354" t="str">
            <v>Fyzická osoba podnikající dle jiných zákonů než živnostenského a zákona o zemědělství nezapsaná v obchodním rejstříku</v>
          </cell>
          <cell r="VO354">
            <v>226700</v>
          </cell>
          <cell r="VS354">
            <v>288000</v>
          </cell>
        </row>
        <row r="355">
          <cell r="I355" t="str">
            <v>Fyzická osoba podnikající dle jiných zákonů než živnostenského a zákona o zemědělství nezapsaná v obchodním rejstříku</v>
          </cell>
          <cell r="VO355">
            <v>99700</v>
          </cell>
          <cell r="VS355">
            <v>126700</v>
          </cell>
        </row>
        <row r="356">
          <cell r="I356" t="str">
            <v>Občanské sdružení</v>
          </cell>
          <cell r="VO356">
            <v>241200</v>
          </cell>
          <cell r="VS356">
            <v>306400</v>
          </cell>
        </row>
        <row r="357">
          <cell r="I357" t="str">
            <v>Občanské sdružení</v>
          </cell>
          <cell r="VO357">
            <v>1260600</v>
          </cell>
          <cell r="VS357">
            <v>1388500</v>
          </cell>
        </row>
        <row r="358">
          <cell r="I358" t="str">
            <v>Příspěvková organizace SK</v>
          </cell>
          <cell r="VO358">
            <v>83400</v>
          </cell>
          <cell r="VS358">
            <v>105900</v>
          </cell>
        </row>
        <row r="359">
          <cell r="I359" t="str">
            <v>Příspěvková organizace SK</v>
          </cell>
          <cell r="VO359">
            <v>225800</v>
          </cell>
          <cell r="VS359">
            <v>286800</v>
          </cell>
        </row>
        <row r="360">
          <cell r="I360" t="str">
            <v>Příspěvková organizace SK</v>
          </cell>
          <cell r="VO360">
            <v>4166000</v>
          </cell>
          <cell r="VS360">
            <v>4799300</v>
          </cell>
        </row>
        <row r="361">
          <cell r="I361" t="str">
            <v>Obecně prospěšná společnost</v>
          </cell>
          <cell r="VO361">
            <v>94300</v>
          </cell>
          <cell r="VS361">
            <v>119800</v>
          </cell>
        </row>
        <row r="362">
          <cell r="I362" t="str">
            <v>Obecně prospěšná společnost</v>
          </cell>
          <cell r="VO362">
            <v>1511000</v>
          </cell>
          <cell r="VS362">
            <v>1518900</v>
          </cell>
        </row>
        <row r="363">
          <cell r="I363" t="str">
            <v>Obecně prospěšná společnost</v>
          </cell>
          <cell r="VO363">
            <v>913300</v>
          </cell>
          <cell r="VS363">
            <v>915700</v>
          </cell>
        </row>
        <row r="364">
          <cell r="I364" t="str">
            <v>Obecně prospěšná společnost</v>
          </cell>
          <cell r="VO364">
            <v>478800</v>
          </cell>
          <cell r="VS364">
            <v>567300</v>
          </cell>
        </row>
        <row r="365">
          <cell r="I365" t="str">
            <v>Obecně prospěšná společnost</v>
          </cell>
          <cell r="VO365">
            <v>1382000</v>
          </cell>
          <cell r="VS365">
            <v>1382000</v>
          </cell>
        </row>
        <row r="366">
          <cell r="I366" t="str">
            <v>Obecně prospěšná společnost</v>
          </cell>
          <cell r="VO366">
            <v>1436400</v>
          </cell>
          <cell r="VS366">
            <v>1436400</v>
          </cell>
        </row>
        <row r="367">
          <cell r="I367" t="str">
            <v>Obecně prospěšná společnost</v>
          </cell>
          <cell r="VO367">
            <v>1374000</v>
          </cell>
          <cell r="VS367">
            <v>1450000</v>
          </cell>
        </row>
        <row r="368">
          <cell r="I368" t="str">
            <v>Obecně prospěšná společnost</v>
          </cell>
          <cell r="VO368">
            <v>1415700</v>
          </cell>
          <cell r="VS368">
            <v>1480800</v>
          </cell>
        </row>
        <row r="369">
          <cell r="I369" t="str">
            <v>Obecně prospěšná společnost</v>
          </cell>
          <cell r="VO369">
            <v>978600</v>
          </cell>
          <cell r="VS369">
            <v>1243000</v>
          </cell>
        </row>
        <row r="370">
          <cell r="I370" t="str">
            <v>Obecně prospěšná společnost</v>
          </cell>
          <cell r="VO370">
            <v>1140000</v>
          </cell>
          <cell r="VS370">
            <v>1448000</v>
          </cell>
        </row>
        <row r="371">
          <cell r="I371" t="str">
            <v>Obecně prospěšná společnost</v>
          </cell>
          <cell r="VO371">
            <v>523000</v>
          </cell>
          <cell r="VS371">
            <v>602500</v>
          </cell>
        </row>
        <row r="372">
          <cell r="I372" t="str">
            <v>Obecně prospěšná společnost</v>
          </cell>
          <cell r="VO372">
            <v>197500</v>
          </cell>
          <cell r="VS372">
            <v>197500</v>
          </cell>
        </row>
        <row r="373">
          <cell r="I373" t="str">
            <v>Obecně prospěšná společnost</v>
          </cell>
          <cell r="VO373">
            <v>1520000</v>
          </cell>
          <cell r="VS373">
            <v>1751000</v>
          </cell>
        </row>
        <row r="374">
          <cell r="I374" t="str">
            <v>Občanské sdružení</v>
          </cell>
          <cell r="VO374">
            <v>1691500</v>
          </cell>
          <cell r="VS374">
            <v>2148500</v>
          </cell>
        </row>
        <row r="375">
          <cell r="I375" t="str">
            <v>Obecně prospěšná společnost</v>
          </cell>
          <cell r="VO375">
            <v>735300</v>
          </cell>
          <cell r="VS375">
            <v>778500</v>
          </cell>
        </row>
        <row r="376">
          <cell r="I376" t="str">
            <v>Obecně prospěšná společnost</v>
          </cell>
          <cell r="VO376">
            <v>235800</v>
          </cell>
          <cell r="VS376">
            <v>299500</v>
          </cell>
        </row>
        <row r="377">
          <cell r="I377" t="str">
            <v>Obecně prospěšná společnost</v>
          </cell>
          <cell r="VO377">
            <v>102400</v>
          </cell>
          <cell r="VS377">
            <v>130100</v>
          </cell>
        </row>
        <row r="378">
          <cell r="I378" t="str">
            <v>Obecně prospěšná společnost</v>
          </cell>
          <cell r="VO378">
            <v>12000</v>
          </cell>
          <cell r="VS378">
            <v>13800</v>
          </cell>
        </row>
        <row r="379">
          <cell r="I379" t="str">
            <v>Obecně prospěšná společnost</v>
          </cell>
          <cell r="VO379">
            <v>200400</v>
          </cell>
          <cell r="VS379">
            <v>254500</v>
          </cell>
        </row>
        <row r="380">
          <cell r="I380" t="str">
            <v>Obecně prospěšná společnost</v>
          </cell>
          <cell r="VO380">
            <v>1238900</v>
          </cell>
          <cell r="VS380">
            <v>1573600</v>
          </cell>
        </row>
        <row r="381">
          <cell r="I381" t="str">
            <v>Obecně prospěšná společnost</v>
          </cell>
          <cell r="VO381">
            <v>14000</v>
          </cell>
          <cell r="VS381">
            <v>16100</v>
          </cell>
        </row>
        <row r="382">
          <cell r="I382" t="str">
            <v>Obec</v>
          </cell>
          <cell r="VO382">
            <v>2394900</v>
          </cell>
          <cell r="VS382">
            <v>2758900</v>
          </cell>
        </row>
        <row r="383">
          <cell r="I383" t="str">
            <v>Obec</v>
          </cell>
          <cell r="VO383">
            <v>829000</v>
          </cell>
          <cell r="VS383">
            <v>955000</v>
          </cell>
        </row>
        <row r="384">
          <cell r="I384" t="str">
            <v>Obec</v>
          </cell>
          <cell r="VO384">
            <v>840300</v>
          </cell>
          <cell r="VS384">
            <v>968000</v>
          </cell>
        </row>
        <row r="385">
          <cell r="I385" t="str">
            <v>Obec</v>
          </cell>
          <cell r="VO385">
            <v>449000</v>
          </cell>
          <cell r="VS385">
            <v>517200</v>
          </cell>
        </row>
        <row r="386">
          <cell r="I386" t="str">
            <v>Obec</v>
          </cell>
          <cell r="VO386">
            <v>244000</v>
          </cell>
          <cell r="VS386">
            <v>281000</v>
          </cell>
        </row>
        <row r="387">
          <cell r="I387" t="str">
            <v>Obec</v>
          </cell>
          <cell r="VO387">
            <v>186000</v>
          </cell>
          <cell r="VS387">
            <v>214200</v>
          </cell>
        </row>
        <row r="388">
          <cell r="I388" t="str">
            <v>Obec</v>
          </cell>
          <cell r="VO388">
            <v>190000</v>
          </cell>
          <cell r="VS388">
            <v>190000</v>
          </cell>
        </row>
        <row r="389">
          <cell r="I389" t="str">
            <v>Obec</v>
          </cell>
          <cell r="VO389">
            <v>446000</v>
          </cell>
          <cell r="VS389">
            <v>500000</v>
          </cell>
        </row>
        <row r="390">
          <cell r="I390" t="str">
            <v>Obec</v>
          </cell>
          <cell r="VO390">
            <v>980000</v>
          </cell>
          <cell r="VS390">
            <v>980000</v>
          </cell>
        </row>
        <row r="391">
          <cell r="I391" t="str">
            <v>Obec</v>
          </cell>
          <cell r="VO391">
            <v>70000</v>
          </cell>
          <cell r="VS391">
            <v>80600</v>
          </cell>
        </row>
        <row r="392">
          <cell r="I392" t="str">
            <v>Obec</v>
          </cell>
          <cell r="VO392">
            <v>710000</v>
          </cell>
          <cell r="VS392">
            <v>817900</v>
          </cell>
        </row>
        <row r="393">
          <cell r="I393" t="str">
            <v>Obec</v>
          </cell>
          <cell r="VO393">
            <v>710000</v>
          </cell>
          <cell r="VS393">
            <v>817900</v>
          </cell>
        </row>
        <row r="394">
          <cell r="I394" t="str">
            <v>Obec</v>
          </cell>
          <cell r="VO394">
            <v>643000</v>
          </cell>
          <cell r="VS394">
            <v>746500</v>
          </cell>
        </row>
        <row r="395">
          <cell r="I395" t="str">
            <v>Obec</v>
          </cell>
          <cell r="VO395">
            <v>17200</v>
          </cell>
          <cell r="VS395">
            <v>21800</v>
          </cell>
        </row>
        <row r="396">
          <cell r="I396" t="str">
            <v>Obec</v>
          </cell>
          <cell r="VO396">
            <v>372000</v>
          </cell>
          <cell r="VS396">
            <v>428500</v>
          </cell>
        </row>
        <row r="397">
          <cell r="I397" t="str">
            <v>Obec</v>
          </cell>
          <cell r="VO397">
            <v>402600</v>
          </cell>
          <cell r="VS397">
            <v>506100</v>
          </cell>
        </row>
        <row r="398">
          <cell r="I398" t="str">
            <v>Obec</v>
          </cell>
          <cell r="VO398">
            <v>190000</v>
          </cell>
          <cell r="VS398">
            <v>218800</v>
          </cell>
        </row>
        <row r="399">
          <cell r="I399" t="str">
            <v>Obec</v>
          </cell>
          <cell r="VO399">
            <v>135000</v>
          </cell>
          <cell r="VS399">
            <v>138000</v>
          </cell>
        </row>
        <row r="400">
          <cell r="I400" t="str">
            <v>Obec</v>
          </cell>
          <cell r="VO400">
            <v>166800</v>
          </cell>
          <cell r="VS400">
            <v>211900</v>
          </cell>
        </row>
        <row r="401">
          <cell r="I401" t="str">
            <v>Obec</v>
          </cell>
          <cell r="VO401">
            <v>194000</v>
          </cell>
          <cell r="VS401">
            <v>246500</v>
          </cell>
        </row>
        <row r="402">
          <cell r="I402" t="str">
            <v>Obec</v>
          </cell>
          <cell r="VO402">
            <v>163200</v>
          </cell>
          <cell r="VS402">
            <v>207300</v>
          </cell>
        </row>
        <row r="403">
          <cell r="I403" t="str">
            <v>Obec</v>
          </cell>
          <cell r="VO403">
            <v>959300</v>
          </cell>
          <cell r="VS403">
            <v>1105100</v>
          </cell>
        </row>
        <row r="404">
          <cell r="I404" t="str">
            <v>Obec</v>
          </cell>
          <cell r="VO404">
            <v>804100</v>
          </cell>
          <cell r="VS404">
            <v>804100</v>
          </cell>
        </row>
        <row r="405">
          <cell r="I405" t="str">
            <v>Obec</v>
          </cell>
          <cell r="VO405">
            <v>2560700</v>
          </cell>
          <cell r="VS405">
            <v>2712000</v>
          </cell>
        </row>
        <row r="406">
          <cell r="I406" t="str">
            <v>Obec</v>
          </cell>
          <cell r="VO406">
            <v>474000</v>
          </cell>
          <cell r="VS406">
            <v>546000</v>
          </cell>
        </row>
        <row r="407">
          <cell r="I407" t="str">
            <v>Rozpočtová organizace</v>
          </cell>
          <cell r="VO407">
            <v>938000</v>
          </cell>
          <cell r="VS407">
            <v>1080600</v>
          </cell>
        </row>
        <row r="408">
          <cell r="I408" t="str">
            <v>Obec</v>
          </cell>
          <cell r="VO408">
            <v>710000</v>
          </cell>
          <cell r="VS408">
            <v>817900</v>
          </cell>
        </row>
        <row r="409">
          <cell r="I409" t="str">
            <v>Obec</v>
          </cell>
          <cell r="VO409">
            <v>236000</v>
          </cell>
          <cell r="VS409">
            <v>271800</v>
          </cell>
        </row>
        <row r="410">
          <cell r="I410" t="str">
            <v>Obec</v>
          </cell>
          <cell r="VO410">
            <v>462000</v>
          </cell>
          <cell r="VS410">
            <v>532200</v>
          </cell>
        </row>
        <row r="411">
          <cell r="I411" t="str">
            <v>Obec</v>
          </cell>
          <cell r="VO411">
            <v>1138300</v>
          </cell>
          <cell r="VS411">
            <v>1311300</v>
          </cell>
        </row>
        <row r="412">
          <cell r="I412" t="str">
            <v>Obec</v>
          </cell>
          <cell r="VO412">
            <v>289000</v>
          </cell>
          <cell r="VS412">
            <v>332900</v>
          </cell>
        </row>
        <row r="413">
          <cell r="I413" t="str">
            <v>Obec</v>
          </cell>
          <cell r="VO413">
            <v>250000</v>
          </cell>
          <cell r="VS413">
            <v>288000</v>
          </cell>
        </row>
        <row r="414">
          <cell r="I414" t="str">
            <v>Obec</v>
          </cell>
          <cell r="VO414">
            <v>190000</v>
          </cell>
          <cell r="VS414">
            <v>218800</v>
          </cell>
        </row>
        <row r="415">
          <cell r="I415" t="str">
            <v>Obec</v>
          </cell>
          <cell r="VO415">
            <v>247000</v>
          </cell>
          <cell r="VS415">
            <v>284500</v>
          </cell>
        </row>
        <row r="416">
          <cell r="I416" t="str">
            <v>Obec</v>
          </cell>
          <cell r="VO416">
            <v>948000</v>
          </cell>
          <cell r="VS416">
            <v>1092100</v>
          </cell>
        </row>
        <row r="417">
          <cell r="I417" t="str">
            <v>Obec</v>
          </cell>
          <cell r="VO417">
            <v>337000</v>
          </cell>
          <cell r="VS417">
            <v>388200</v>
          </cell>
        </row>
        <row r="418">
          <cell r="I418" t="str">
            <v>Obec</v>
          </cell>
          <cell r="VO418">
            <v>474000</v>
          </cell>
          <cell r="VS418">
            <v>546000</v>
          </cell>
        </row>
        <row r="419">
          <cell r="I419" t="str">
            <v>Obec</v>
          </cell>
          <cell r="VO419">
            <v>431000</v>
          </cell>
          <cell r="VS419">
            <v>496500</v>
          </cell>
        </row>
        <row r="420">
          <cell r="I420" t="str">
            <v>Příspěvková organizace zřízená územním samosprávným celkem</v>
          </cell>
          <cell r="VO420">
            <v>1318000</v>
          </cell>
          <cell r="VS420">
            <v>1518300</v>
          </cell>
        </row>
        <row r="421">
          <cell r="I421" t="str">
            <v>Příspěvková organizace zřízená územním samosprávným celkem</v>
          </cell>
          <cell r="VO421">
            <v>120000</v>
          </cell>
          <cell r="VS421">
            <v>138200</v>
          </cell>
        </row>
        <row r="422">
          <cell r="I422" t="str">
            <v>Příspěvková organizace zřízená územním samosprávným celkem</v>
          </cell>
          <cell r="VO422">
            <v>331000</v>
          </cell>
          <cell r="VS422">
            <v>381300</v>
          </cell>
        </row>
        <row r="423">
          <cell r="I423" t="str">
            <v>Příspěvková organizace zřízená územním samosprávným celkem</v>
          </cell>
          <cell r="VO423">
            <v>117000</v>
          </cell>
          <cell r="VS423">
            <v>117000</v>
          </cell>
        </row>
        <row r="424">
          <cell r="I424" t="str">
            <v>Příspěvková organizace zřízená územním samosprávným celkem</v>
          </cell>
          <cell r="VO424">
            <v>646000</v>
          </cell>
          <cell r="VS424">
            <v>744200</v>
          </cell>
        </row>
        <row r="425">
          <cell r="I425" t="str">
            <v>Příspěvková organizace zřízená územním samosprávným celkem</v>
          </cell>
          <cell r="VO425">
            <v>2534100</v>
          </cell>
          <cell r="VS425">
            <v>2919300</v>
          </cell>
        </row>
        <row r="426">
          <cell r="I426" t="str">
            <v>Příspěvková organizace zřízená územním samosprávným celkem</v>
          </cell>
          <cell r="VO426">
            <v>420400</v>
          </cell>
          <cell r="VS426">
            <v>484300</v>
          </cell>
        </row>
        <row r="427">
          <cell r="I427" t="str">
            <v>Obec</v>
          </cell>
          <cell r="VO427">
            <v>75000</v>
          </cell>
          <cell r="VS427">
            <v>86400</v>
          </cell>
        </row>
        <row r="428">
          <cell r="I428" t="str">
            <v>Občanské sdružení</v>
          </cell>
          <cell r="VO428">
            <v>40800</v>
          </cell>
          <cell r="VS428">
            <v>51800</v>
          </cell>
        </row>
        <row r="429">
          <cell r="I429" t="str">
            <v>Občanské sdružení</v>
          </cell>
          <cell r="VO429">
            <v>4500</v>
          </cell>
          <cell r="VS429">
            <v>5700</v>
          </cell>
        </row>
        <row r="430">
          <cell r="I430" t="str">
            <v>Obecně prospěšná společnost</v>
          </cell>
          <cell r="VO430">
            <v>45000</v>
          </cell>
          <cell r="VS430">
            <v>51800</v>
          </cell>
        </row>
        <row r="431">
          <cell r="I431" t="str">
            <v>Občanské sdružení</v>
          </cell>
          <cell r="VO431">
            <v>749000</v>
          </cell>
          <cell r="VS431">
            <v>843100</v>
          </cell>
        </row>
        <row r="432">
          <cell r="I432" t="str">
            <v>Občanské sdružení</v>
          </cell>
          <cell r="VO432">
            <v>531400</v>
          </cell>
          <cell r="VS432">
            <v>675000</v>
          </cell>
        </row>
        <row r="433">
          <cell r="I433" t="str">
            <v>Příspěvková organizace SK</v>
          </cell>
          <cell r="VO433">
            <v>5748000</v>
          </cell>
          <cell r="VS433">
            <v>5748000</v>
          </cell>
        </row>
        <row r="434">
          <cell r="I434" t="str">
            <v>Příspěvková organizace SK</v>
          </cell>
          <cell r="VO434">
            <v>5744500</v>
          </cell>
          <cell r="VS434">
            <v>5744500</v>
          </cell>
        </row>
        <row r="435">
          <cell r="I435" t="str">
            <v>Občanské sdružení</v>
          </cell>
          <cell r="VO435">
            <v>45300</v>
          </cell>
          <cell r="VS435">
            <v>57600</v>
          </cell>
        </row>
        <row r="436">
          <cell r="I436" t="str">
            <v>Občanské sdružení</v>
          </cell>
          <cell r="VO436">
            <v>0</v>
          </cell>
          <cell r="VS436">
            <v>0</v>
          </cell>
        </row>
        <row r="437">
          <cell r="I437" t="str">
            <v>Spolek</v>
          </cell>
          <cell r="VO437">
            <v>604900</v>
          </cell>
          <cell r="VS437">
            <v>768400</v>
          </cell>
        </row>
        <row r="438">
          <cell r="I438" t="str">
            <v>Spolek</v>
          </cell>
          <cell r="VO438">
            <v>472500</v>
          </cell>
          <cell r="VS438">
            <v>600200</v>
          </cell>
        </row>
        <row r="439">
          <cell r="I439" t="str">
            <v>Občanské sdružení</v>
          </cell>
          <cell r="VO439">
            <v>621000</v>
          </cell>
          <cell r="VS439">
            <v>715400</v>
          </cell>
        </row>
        <row r="440">
          <cell r="I440" t="str">
            <v>Občanské sdružení</v>
          </cell>
          <cell r="VO440">
            <v>68000</v>
          </cell>
          <cell r="VS440">
            <v>86400</v>
          </cell>
        </row>
        <row r="441">
          <cell r="I441" t="str">
            <v>Občanské sdružení</v>
          </cell>
          <cell r="VO441">
            <v>83500</v>
          </cell>
          <cell r="VS441">
            <v>83500</v>
          </cell>
        </row>
        <row r="442">
          <cell r="I442" t="str">
            <v>Občanské sdružení</v>
          </cell>
          <cell r="VO442">
            <v>38900</v>
          </cell>
          <cell r="VS442">
            <v>49500</v>
          </cell>
        </row>
        <row r="443">
          <cell r="I443" t="str">
            <v>Občanské sdružení</v>
          </cell>
          <cell r="VO443">
            <v>836200</v>
          </cell>
          <cell r="VS443">
            <v>1062100</v>
          </cell>
        </row>
        <row r="444">
          <cell r="I444" t="str">
            <v>Občanské sdružení</v>
          </cell>
          <cell r="VO444">
            <v>1231600</v>
          </cell>
          <cell r="VS444">
            <v>1564400</v>
          </cell>
        </row>
        <row r="445">
          <cell r="I445" t="str">
            <v>Zájmové sdružení</v>
          </cell>
          <cell r="VO445">
            <v>52000</v>
          </cell>
          <cell r="VS445">
            <v>59900</v>
          </cell>
        </row>
        <row r="446">
          <cell r="I446" t="str">
            <v>Občanské sdružení</v>
          </cell>
          <cell r="VO446">
            <v>1557200</v>
          </cell>
          <cell r="VS446">
            <v>1978000</v>
          </cell>
        </row>
        <row r="447">
          <cell r="I447" t="str">
            <v>Občanské sdružení</v>
          </cell>
          <cell r="VO447">
            <v>580400</v>
          </cell>
          <cell r="VS447">
            <v>737200</v>
          </cell>
        </row>
        <row r="448">
          <cell r="I448" t="str">
            <v>Občanské sdružení</v>
          </cell>
          <cell r="VO448">
            <v>459800</v>
          </cell>
          <cell r="VS448">
            <v>584000</v>
          </cell>
        </row>
        <row r="449">
          <cell r="I449" t="str">
            <v>Občanské sdružení</v>
          </cell>
          <cell r="VO449">
            <v>43500</v>
          </cell>
          <cell r="VS449">
            <v>55200</v>
          </cell>
        </row>
        <row r="450">
          <cell r="I450" t="str">
            <v>Občanské sdružení</v>
          </cell>
          <cell r="VO450">
            <v>503200</v>
          </cell>
          <cell r="VS450">
            <v>503200</v>
          </cell>
        </row>
        <row r="451">
          <cell r="I451" t="str">
            <v>Občanské sdružení</v>
          </cell>
          <cell r="VO451">
            <v>1524600</v>
          </cell>
          <cell r="VS451">
            <v>1613600</v>
          </cell>
        </row>
        <row r="452">
          <cell r="I452" t="str">
            <v>Občanské sdružení</v>
          </cell>
          <cell r="VO452">
            <v>71000</v>
          </cell>
          <cell r="VS452">
            <v>75400</v>
          </cell>
        </row>
        <row r="453">
          <cell r="I453" t="str">
            <v>Občanské sdružení</v>
          </cell>
          <cell r="VO453">
            <v>706500</v>
          </cell>
          <cell r="VS453">
            <v>814000</v>
          </cell>
        </row>
        <row r="454">
          <cell r="I454" t="str">
            <v>Občanské sdružení</v>
          </cell>
          <cell r="VO454">
            <v>634800</v>
          </cell>
          <cell r="VS454">
            <v>700000</v>
          </cell>
        </row>
        <row r="455">
          <cell r="I455" t="str">
            <v>Občanské sdružení</v>
          </cell>
          <cell r="VO455">
            <v>663900</v>
          </cell>
          <cell r="VS455">
            <v>787900</v>
          </cell>
        </row>
        <row r="456">
          <cell r="I456" t="str">
            <v>Spolek</v>
          </cell>
          <cell r="VO456">
            <v>261200</v>
          </cell>
          <cell r="VS456">
            <v>331700</v>
          </cell>
        </row>
        <row r="457">
          <cell r="I457" t="str">
            <v>Občanské sdružení</v>
          </cell>
          <cell r="VO457">
            <v>53000</v>
          </cell>
          <cell r="VS457">
            <v>67300</v>
          </cell>
        </row>
        <row r="458">
          <cell r="I458" t="str">
            <v>Občanské sdružení</v>
          </cell>
          <cell r="VO458">
            <v>896900</v>
          </cell>
          <cell r="VS458">
            <v>1139300</v>
          </cell>
        </row>
        <row r="459">
          <cell r="I459" t="str">
            <v>Občanské sdružení</v>
          </cell>
          <cell r="VO459">
            <v>1688200</v>
          </cell>
          <cell r="VS459">
            <v>1688200</v>
          </cell>
        </row>
        <row r="460">
          <cell r="I460" t="str">
            <v>Obec</v>
          </cell>
          <cell r="VO460">
            <v>30000</v>
          </cell>
          <cell r="VS460">
            <v>34500</v>
          </cell>
        </row>
        <row r="461">
          <cell r="I461" t="str">
            <v>Obec</v>
          </cell>
          <cell r="VO461">
            <v>165000</v>
          </cell>
          <cell r="VS461">
            <v>170000</v>
          </cell>
        </row>
        <row r="462">
          <cell r="I462" t="str">
            <v>Obec</v>
          </cell>
          <cell r="VO462">
            <v>103000</v>
          </cell>
          <cell r="VS462">
            <v>118600</v>
          </cell>
        </row>
        <row r="463">
          <cell r="I463" t="str">
            <v>Obec</v>
          </cell>
          <cell r="VO463">
            <v>132000</v>
          </cell>
          <cell r="VS463">
            <v>152000</v>
          </cell>
        </row>
        <row r="464">
          <cell r="I464" t="str">
            <v>Obec</v>
          </cell>
          <cell r="VO464">
            <v>323000</v>
          </cell>
          <cell r="VS464">
            <v>372100</v>
          </cell>
        </row>
        <row r="465">
          <cell r="I465" t="str">
            <v>Církve a náboženské společnosti</v>
          </cell>
          <cell r="VO465">
            <v>1189900</v>
          </cell>
          <cell r="VS465">
            <v>1511400</v>
          </cell>
        </row>
        <row r="466">
          <cell r="I466" t="str">
            <v>Církve a náboženské společnosti</v>
          </cell>
          <cell r="VO466">
            <v>355000</v>
          </cell>
          <cell r="VS466">
            <v>408900</v>
          </cell>
        </row>
        <row r="467">
          <cell r="I467" t="str">
            <v>Církve a náboženské společnosti</v>
          </cell>
          <cell r="VO467">
            <v>1099200</v>
          </cell>
          <cell r="VS467">
            <v>1294400</v>
          </cell>
        </row>
        <row r="468">
          <cell r="I468" t="str">
            <v>Církve a náboženské společnosti</v>
          </cell>
          <cell r="VO468">
            <v>522400</v>
          </cell>
          <cell r="VS468">
            <v>663500</v>
          </cell>
        </row>
        <row r="469">
          <cell r="I469" t="str">
            <v>Církve a náboženské společnosti</v>
          </cell>
          <cell r="VO469">
            <v>546900</v>
          </cell>
          <cell r="VS469">
            <v>676700</v>
          </cell>
        </row>
        <row r="470">
          <cell r="I470" t="str">
            <v>Církve a náboženské společnosti</v>
          </cell>
          <cell r="VO470">
            <v>173200</v>
          </cell>
          <cell r="VS470">
            <v>220000</v>
          </cell>
        </row>
        <row r="471">
          <cell r="I471" t="str">
            <v>Církve a náboženské společnosti</v>
          </cell>
          <cell r="VO471">
            <v>370900</v>
          </cell>
          <cell r="VS471">
            <v>471100</v>
          </cell>
        </row>
        <row r="472">
          <cell r="I472" t="str">
            <v>Církve a náboženské společnosti</v>
          </cell>
          <cell r="VO472">
            <v>230300</v>
          </cell>
          <cell r="VS472">
            <v>292600</v>
          </cell>
        </row>
        <row r="473">
          <cell r="I473" t="str">
            <v>Církve a náboženské společnosti</v>
          </cell>
          <cell r="VO473">
            <v>516900</v>
          </cell>
          <cell r="VS473">
            <v>656600</v>
          </cell>
        </row>
        <row r="474">
          <cell r="I474" t="str">
            <v>Církve a náboženské společnosti</v>
          </cell>
          <cell r="VO474">
            <v>60700</v>
          </cell>
          <cell r="VS474">
            <v>77100</v>
          </cell>
        </row>
        <row r="475">
          <cell r="I475" t="str">
            <v>Církve a náboženské společnosti</v>
          </cell>
          <cell r="VO475">
            <v>855200</v>
          </cell>
          <cell r="VS475">
            <v>1086300</v>
          </cell>
        </row>
        <row r="476">
          <cell r="I476" t="str">
            <v>Církve a náboženské společnosti</v>
          </cell>
          <cell r="VO476">
            <v>946000</v>
          </cell>
          <cell r="VS476">
            <v>946000</v>
          </cell>
        </row>
        <row r="477">
          <cell r="I477" t="str">
            <v>Církve a náboženské společnosti</v>
          </cell>
          <cell r="VO477">
            <v>466100</v>
          </cell>
          <cell r="VS477">
            <v>592100</v>
          </cell>
        </row>
        <row r="478">
          <cell r="I478" t="str">
            <v>Církve a náboženské společnosti</v>
          </cell>
          <cell r="VO478">
            <v>1230700</v>
          </cell>
          <cell r="VS478">
            <v>1563300</v>
          </cell>
        </row>
        <row r="479">
          <cell r="I479" t="str">
            <v>Církve a náboženské společnosti</v>
          </cell>
          <cell r="VO479">
            <v>230300</v>
          </cell>
          <cell r="VS479">
            <v>292600</v>
          </cell>
        </row>
        <row r="480">
          <cell r="I480" t="str">
            <v>Církve a náboženské společnosti</v>
          </cell>
          <cell r="VO480">
            <v>226700</v>
          </cell>
          <cell r="VS480">
            <v>288000</v>
          </cell>
        </row>
        <row r="481">
          <cell r="I481" t="str">
            <v>Akciová společnost</v>
          </cell>
          <cell r="VO481">
            <v>149000</v>
          </cell>
          <cell r="VS481">
            <v>171600</v>
          </cell>
        </row>
        <row r="482">
          <cell r="I482" t="str">
            <v>Občanské sdružení</v>
          </cell>
          <cell r="VO482">
            <v>72500</v>
          </cell>
          <cell r="VS482">
            <v>92100</v>
          </cell>
        </row>
        <row r="483">
          <cell r="I483" t="str">
            <v>Obecně prospěšná společnost</v>
          </cell>
          <cell r="VO483">
            <v>1230000</v>
          </cell>
          <cell r="VS483">
            <v>1416900</v>
          </cell>
        </row>
        <row r="484">
          <cell r="I484" t="str">
            <v>Občanské sdružení</v>
          </cell>
          <cell r="VO484">
            <v>117000</v>
          </cell>
          <cell r="VS484">
            <v>134700</v>
          </cell>
        </row>
        <row r="485">
          <cell r="I485" t="str">
            <v>Občanské sdružení</v>
          </cell>
          <cell r="VO485">
            <v>215700</v>
          </cell>
          <cell r="VS485">
            <v>215700</v>
          </cell>
        </row>
        <row r="486">
          <cell r="I486" t="str">
            <v>Občanské sdružení</v>
          </cell>
          <cell r="VO486">
            <v>21700</v>
          </cell>
          <cell r="VS486">
            <v>27600</v>
          </cell>
        </row>
        <row r="487">
          <cell r="I487" t="str">
            <v>Organizační jednotka občanského sdružení</v>
          </cell>
          <cell r="VO487">
            <v>814000</v>
          </cell>
          <cell r="VS487">
            <v>814000</v>
          </cell>
        </row>
        <row r="488">
          <cell r="I488" t="str">
            <v>Organizační jednotka občanského sdružení</v>
          </cell>
          <cell r="VO488">
            <v>787200</v>
          </cell>
          <cell r="VS488">
            <v>999900</v>
          </cell>
        </row>
        <row r="489">
          <cell r="I489" t="str">
            <v>Příspěvková organizace zřízená územním samosprávným celkem</v>
          </cell>
          <cell r="VO489">
            <v>426500</v>
          </cell>
          <cell r="VS489">
            <v>491300</v>
          </cell>
        </row>
        <row r="490">
          <cell r="I490" t="str">
            <v>Příspěvková organizace zřízená územním samosprávným celkem</v>
          </cell>
          <cell r="VO490">
            <v>442000</v>
          </cell>
          <cell r="VS490">
            <v>509100</v>
          </cell>
        </row>
        <row r="491">
          <cell r="I491" t="str">
            <v>Příspěvková organizace zřízená územním samosprávným celkem</v>
          </cell>
          <cell r="VO491">
            <v>1098700</v>
          </cell>
          <cell r="VS491">
            <v>1265700</v>
          </cell>
        </row>
        <row r="492">
          <cell r="I492" t="str">
            <v>Příspěvková organizace zřízená územním samosprávným celkem</v>
          </cell>
          <cell r="VO492">
            <v>2534000</v>
          </cell>
          <cell r="VS492">
            <v>2919200</v>
          </cell>
        </row>
        <row r="493">
          <cell r="I493" t="str">
            <v>Příspěvková organizace zřízená územním samosprávným celkem</v>
          </cell>
          <cell r="VO493">
            <v>1037300</v>
          </cell>
          <cell r="VS493">
            <v>1194900</v>
          </cell>
        </row>
        <row r="494">
          <cell r="I494" t="str">
            <v>Příspěvková organizace zřízená územním samosprávným celkem</v>
          </cell>
          <cell r="VO494">
            <v>430000</v>
          </cell>
          <cell r="VS494">
            <v>462100</v>
          </cell>
        </row>
        <row r="495">
          <cell r="I495" t="str">
            <v>Příspěvková organizace zřízená územním samosprávným celkem</v>
          </cell>
          <cell r="VO495">
            <v>10000</v>
          </cell>
          <cell r="VS495">
            <v>11500</v>
          </cell>
        </row>
        <row r="496">
          <cell r="I496" t="str">
            <v>Příspěvková organizace zřízená územním samosprávným celkem</v>
          </cell>
          <cell r="VO496">
            <v>299300</v>
          </cell>
          <cell r="VS496">
            <v>344800</v>
          </cell>
        </row>
        <row r="497">
          <cell r="I497" t="str">
            <v>Příspěvková organizace zřízená územním samosprávným celkem</v>
          </cell>
          <cell r="VO497">
            <v>950000</v>
          </cell>
          <cell r="VS497">
            <v>1013000</v>
          </cell>
        </row>
        <row r="498">
          <cell r="I498" t="str">
            <v>Příspěvková organizace zřízená územním samosprávným celkem</v>
          </cell>
          <cell r="VO498">
            <v>551000</v>
          </cell>
          <cell r="VS498">
            <v>634700</v>
          </cell>
        </row>
        <row r="499">
          <cell r="I499" t="str">
            <v>Příspěvková organizace zřízená územním samosprávným celkem</v>
          </cell>
          <cell r="VO499">
            <v>1923000</v>
          </cell>
          <cell r="VS499">
            <v>2215300</v>
          </cell>
        </row>
        <row r="500">
          <cell r="I500" t="str">
            <v>Příspěvková organizace zřízená územním samosprávným celkem</v>
          </cell>
          <cell r="VO500">
            <v>1810300</v>
          </cell>
          <cell r="VS500">
            <v>2085500</v>
          </cell>
        </row>
        <row r="501">
          <cell r="I501" t="str">
            <v>Společnost s ručením omezeným</v>
          </cell>
          <cell r="VO501">
            <v>379000</v>
          </cell>
          <cell r="VS501">
            <v>436600</v>
          </cell>
        </row>
        <row r="502">
          <cell r="I502" t="str">
            <v>Společnost s ručením omezeným</v>
          </cell>
          <cell r="VO502">
            <v>147000</v>
          </cell>
          <cell r="VS502">
            <v>169300</v>
          </cell>
        </row>
        <row r="503">
          <cell r="I503" t="str">
            <v>Společnost s ručením omezeným</v>
          </cell>
          <cell r="VO503">
            <v>85000</v>
          </cell>
          <cell r="VS503">
            <v>85000</v>
          </cell>
        </row>
        <row r="504">
          <cell r="I504" t="str">
            <v>Příspěvková organizace zřízená územním samosprávným celkem</v>
          </cell>
          <cell r="VO504">
            <v>2306300</v>
          </cell>
          <cell r="VS504">
            <v>2656900</v>
          </cell>
        </row>
        <row r="505">
          <cell r="I505" t="str">
            <v>Příspěvková organizace zřízená územním samosprávným celkem</v>
          </cell>
          <cell r="VO505">
            <v>35000</v>
          </cell>
          <cell r="VS505">
            <v>40300</v>
          </cell>
        </row>
        <row r="506">
          <cell r="I506" t="str">
            <v>Příspěvková organizace zřízená územním samosprávným celkem</v>
          </cell>
          <cell r="VO506">
            <v>250300</v>
          </cell>
          <cell r="VS506">
            <v>317900</v>
          </cell>
        </row>
        <row r="507">
          <cell r="I507" t="str">
            <v>Příspěvková organizace zřízená územním samosprávným celkem</v>
          </cell>
          <cell r="VO507">
            <v>550000</v>
          </cell>
          <cell r="VS507">
            <v>633600</v>
          </cell>
        </row>
        <row r="508">
          <cell r="I508" t="str">
            <v>Příspěvková organizace zřízená územním samosprávným celkem</v>
          </cell>
          <cell r="VO508">
            <v>1760000</v>
          </cell>
          <cell r="VS508">
            <v>1760000</v>
          </cell>
        </row>
        <row r="509">
          <cell r="I509" t="str">
            <v>Občanské sdružení</v>
          </cell>
          <cell r="VO509">
            <v>1466500</v>
          </cell>
          <cell r="VS509">
            <v>1601200</v>
          </cell>
        </row>
        <row r="510">
          <cell r="I510" t="str">
            <v>Občanské sdružení</v>
          </cell>
          <cell r="VO510">
            <v>1871900</v>
          </cell>
          <cell r="VS510">
            <v>2377700</v>
          </cell>
        </row>
        <row r="511">
          <cell r="I511" t="str">
            <v>Občanské sdružení</v>
          </cell>
          <cell r="VO511">
            <v>2029800</v>
          </cell>
          <cell r="VS511">
            <v>2578200</v>
          </cell>
        </row>
        <row r="512">
          <cell r="I512" t="str">
            <v>Občanské sdružení</v>
          </cell>
          <cell r="VO512">
            <v>453400</v>
          </cell>
          <cell r="VS512">
            <v>576000</v>
          </cell>
        </row>
        <row r="513">
          <cell r="I513" t="str">
            <v>Občanské sdružení</v>
          </cell>
          <cell r="VO513">
            <v>855200</v>
          </cell>
          <cell r="VS513">
            <v>1086300</v>
          </cell>
        </row>
        <row r="514">
          <cell r="I514" t="str">
            <v>Občanské sdružení</v>
          </cell>
          <cell r="VO514">
            <v>2964100</v>
          </cell>
          <cell r="VS514">
            <v>2964100</v>
          </cell>
        </row>
        <row r="515">
          <cell r="I515" t="str">
            <v>Občanské sdružení</v>
          </cell>
          <cell r="VO515">
            <v>1079200</v>
          </cell>
          <cell r="VS515">
            <v>1370900</v>
          </cell>
        </row>
        <row r="516">
          <cell r="I516" t="str">
            <v>Obecně prospěšná společnost</v>
          </cell>
          <cell r="VO516">
            <v>38000</v>
          </cell>
          <cell r="VS516">
            <v>48300</v>
          </cell>
        </row>
        <row r="517">
          <cell r="I517" t="str">
            <v>Obecně prospěšná společnost</v>
          </cell>
          <cell r="VO517">
            <v>1439300</v>
          </cell>
          <cell r="VS517">
            <v>1828200</v>
          </cell>
        </row>
        <row r="518">
          <cell r="I518" t="str">
            <v>Obecně prospěšná společnost</v>
          </cell>
          <cell r="VO518">
            <v>387200</v>
          </cell>
          <cell r="VS518">
            <v>491900</v>
          </cell>
        </row>
        <row r="519">
          <cell r="I519" t="str">
            <v>Obecně prospěšná společnost</v>
          </cell>
          <cell r="VO519">
            <v>470700</v>
          </cell>
          <cell r="VS519">
            <v>597900</v>
          </cell>
        </row>
        <row r="520">
          <cell r="I520" t="str">
            <v>Obecně prospěšná společnost</v>
          </cell>
          <cell r="VO520">
            <v>84800</v>
          </cell>
          <cell r="VS520">
            <v>107700</v>
          </cell>
        </row>
        <row r="521">
          <cell r="I521" t="str">
            <v>Obecně prospěšná společnost</v>
          </cell>
          <cell r="VO521">
            <v>26300</v>
          </cell>
          <cell r="VS521">
            <v>33400</v>
          </cell>
        </row>
        <row r="522">
          <cell r="I522" t="str">
            <v>Obecně prospěšná společnost</v>
          </cell>
          <cell r="VO522">
            <v>207600</v>
          </cell>
          <cell r="VS522">
            <v>263800</v>
          </cell>
        </row>
        <row r="523">
          <cell r="I523" t="str">
            <v>Obecně prospěšná společnost</v>
          </cell>
          <cell r="VO523">
            <v>1115500</v>
          </cell>
          <cell r="VS523">
            <v>1416900</v>
          </cell>
        </row>
        <row r="524">
          <cell r="I524" t="str">
            <v>Obecně prospěšná společnost</v>
          </cell>
          <cell r="VO524">
            <v>625800</v>
          </cell>
          <cell r="VS524">
            <v>794800</v>
          </cell>
        </row>
        <row r="525">
          <cell r="I525" t="str">
            <v>Obecně prospěšná společnost</v>
          </cell>
          <cell r="VO525">
            <v>514200</v>
          </cell>
          <cell r="VS525">
            <v>653100</v>
          </cell>
        </row>
        <row r="526">
          <cell r="I526" t="str">
            <v>Obecně prospěšná společnost</v>
          </cell>
          <cell r="VO526">
            <v>22600</v>
          </cell>
          <cell r="VS526">
            <v>28800</v>
          </cell>
        </row>
        <row r="527">
          <cell r="I527" t="str">
            <v>Obecně prospěšná společnost</v>
          </cell>
          <cell r="VO527">
            <v>773400</v>
          </cell>
          <cell r="VS527">
            <v>982400</v>
          </cell>
        </row>
        <row r="528">
          <cell r="I528" t="str">
            <v>Spolek</v>
          </cell>
          <cell r="VO528">
            <v>162900</v>
          </cell>
          <cell r="VS528">
            <v>162900</v>
          </cell>
        </row>
        <row r="529">
          <cell r="I529" t="str">
            <v>Společnost s ručením omezeným</v>
          </cell>
          <cell r="VO529">
            <v>10000</v>
          </cell>
          <cell r="VS529">
            <v>11500</v>
          </cell>
        </row>
        <row r="530">
          <cell r="I530" t="str">
            <v>Obecně prospěšná společnost</v>
          </cell>
          <cell r="VO530">
            <v>1743400</v>
          </cell>
          <cell r="VS530">
            <v>1976000</v>
          </cell>
        </row>
        <row r="531">
          <cell r="I531" t="str">
            <v>Občanské sdružení</v>
          </cell>
          <cell r="VO531">
            <v>97000</v>
          </cell>
          <cell r="VS531">
            <v>123200</v>
          </cell>
        </row>
        <row r="532">
          <cell r="I532" t="str">
            <v>Občanské sdružení</v>
          </cell>
          <cell r="VO532">
            <v>415300</v>
          </cell>
          <cell r="VS532">
            <v>527600</v>
          </cell>
        </row>
        <row r="533">
          <cell r="I533" t="str">
            <v>Občanské sdružení</v>
          </cell>
          <cell r="VO533">
            <v>388100</v>
          </cell>
          <cell r="VS533">
            <v>493000</v>
          </cell>
        </row>
        <row r="534">
          <cell r="I534" t="str">
            <v>Obecně prospěšná společnost</v>
          </cell>
          <cell r="VO534">
            <v>2282800</v>
          </cell>
          <cell r="VS534">
            <v>2899600</v>
          </cell>
        </row>
        <row r="535">
          <cell r="I535" t="str">
            <v>Obecně prospěšná společnost</v>
          </cell>
          <cell r="VO535">
            <v>1953900</v>
          </cell>
          <cell r="VS535">
            <v>2056100</v>
          </cell>
        </row>
        <row r="536">
          <cell r="I536" t="str">
            <v>Obecně prospěšná společnost</v>
          </cell>
          <cell r="VO536">
            <v>3036500</v>
          </cell>
          <cell r="VS536">
            <v>3690400</v>
          </cell>
        </row>
        <row r="537">
          <cell r="I537" t="str">
            <v>Obecně prospěšná společnost</v>
          </cell>
          <cell r="VO537">
            <v>1091900</v>
          </cell>
          <cell r="VS537">
            <v>1387000</v>
          </cell>
        </row>
        <row r="538">
          <cell r="I538" t="str">
            <v>Občanské sdružení</v>
          </cell>
          <cell r="VO538">
            <v>228500</v>
          </cell>
          <cell r="VS538">
            <v>290300</v>
          </cell>
        </row>
        <row r="539">
          <cell r="I539" t="str">
            <v>Občanské sdružení</v>
          </cell>
          <cell r="VO539">
            <v>555000</v>
          </cell>
          <cell r="VS539">
            <v>705000</v>
          </cell>
        </row>
        <row r="540">
          <cell r="I540" t="str">
            <v>Občanské sdružení</v>
          </cell>
          <cell r="VO540">
            <v>4500</v>
          </cell>
          <cell r="VS540">
            <v>5700</v>
          </cell>
        </row>
        <row r="541">
          <cell r="I541" t="str">
            <v>Občanské sdružení</v>
          </cell>
          <cell r="VO541">
            <v>298300</v>
          </cell>
          <cell r="VS541">
            <v>378900</v>
          </cell>
        </row>
        <row r="542">
          <cell r="I542" t="str">
            <v>Obecně prospěšná společnost</v>
          </cell>
          <cell r="VO542">
            <v>512000</v>
          </cell>
          <cell r="VS542">
            <v>547000</v>
          </cell>
        </row>
        <row r="543">
          <cell r="I543" t="str">
            <v>Obecně prospěšná společnost</v>
          </cell>
          <cell r="VO543">
            <v>90600</v>
          </cell>
          <cell r="VS543">
            <v>115200</v>
          </cell>
        </row>
        <row r="544">
          <cell r="I544" t="str">
            <v>Obecně prospěšná společnost</v>
          </cell>
          <cell r="VO544">
            <v>575000</v>
          </cell>
          <cell r="VS544">
            <v>611000</v>
          </cell>
        </row>
        <row r="545">
          <cell r="I545" t="str">
            <v>Příspěvková organizace SK</v>
          </cell>
          <cell r="VO545">
            <v>128400</v>
          </cell>
          <cell r="VS545">
            <v>128400</v>
          </cell>
        </row>
        <row r="546">
          <cell r="I546" t="str">
            <v>Příspěvková organizace SK</v>
          </cell>
          <cell r="VO546">
            <v>2971500</v>
          </cell>
          <cell r="VS546">
            <v>2996500</v>
          </cell>
        </row>
        <row r="547">
          <cell r="I547" t="str">
            <v>Příspěvková organizace SK</v>
          </cell>
          <cell r="VO547">
            <v>1936000</v>
          </cell>
          <cell r="VS547">
            <v>1936000</v>
          </cell>
        </row>
        <row r="548">
          <cell r="I548" t="str">
            <v>Obecně prospěšná společnost</v>
          </cell>
          <cell r="VO548">
            <v>1259700</v>
          </cell>
          <cell r="VS548">
            <v>1600100</v>
          </cell>
        </row>
        <row r="549">
          <cell r="I549" t="str">
            <v>Obecně prospěšná společnost</v>
          </cell>
          <cell r="VO549">
            <v>1268800</v>
          </cell>
          <cell r="VS549">
            <v>1611600</v>
          </cell>
        </row>
        <row r="550">
          <cell r="I550" t="str">
            <v>Obecně prospěšná společnost</v>
          </cell>
          <cell r="VO550">
            <v>605000</v>
          </cell>
          <cell r="VS550">
            <v>620500</v>
          </cell>
        </row>
        <row r="551">
          <cell r="I551" t="str">
            <v>Obecně prospěšná společnost</v>
          </cell>
          <cell r="VO551">
            <v>548000</v>
          </cell>
          <cell r="VS551">
            <v>563700</v>
          </cell>
        </row>
        <row r="552">
          <cell r="I552" t="str">
            <v>Společnost s ručením omezeným</v>
          </cell>
          <cell r="VO552">
            <v>540000</v>
          </cell>
          <cell r="VS552">
            <v>622000</v>
          </cell>
        </row>
        <row r="553">
          <cell r="I553" t="str">
            <v>Občanské sdružení</v>
          </cell>
          <cell r="VO553">
            <v>9900</v>
          </cell>
          <cell r="VS553">
            <v>12600</v>
          </cell>
        </row>
        <row r="554">
          <cell r="I554" t="str">
            <v>Občanské sdružení</v>
          </cell>
          <cell r="VO554">
            <v>80700</v>
          </cell>
          <cell r="VS554">
            <v>102500</v>
          </cell>
        </row>
        <row r="555">
          <cell r="I555" t="str">
            <v>Občanské sdružení</v>
          </cell>
          <cell r="VO555">
            <v>255700</v>
          </cell>
          <cell r="VS555">
            <v>324800</v>
          </cell>
        </row>
        <row r="556">
          <cell r="I556" t="str">
            <v>Občanské sdružení</v>
          </cell>
          <cell r="VO556">
            <v>54400</v>
          </cell>
          <cell r="VS556">
            <v>69100</v>
          </cell>
        </row>
        <row r="557">
          <cell r="I557" t="str">
            <v>Občanské sdružení</v>
          </cell>
          <cell r="VO557">
            <v>318600</v>
          </cell>
          <cell r="VS557">
            <v>318600</v>
          </cell>
        </row>
        <row r="558">
          <cell r="I558" t="str">
            <v>Občanské sdružení</v>
          </cell>
          <cell r="VO558">
            <v>616600</v>
          </cell>
          <cell r="VS558">
            <v>783300</v>
          </cell>
        </row>
        <row r="559">
          <cell r="I559" t="str">
            <v>Občanské sdružení</v>
          </cell>
          <cell r="VO559">
            <v>1263400</v>
          </cell>
          <cell r="VS559">
            <v>1500000</v>
          </cell>
        </row>
        <row r="560">
          <cell r="I560" t="str">
            <v>Občanské sdružení</v>
          </cell>
          <cell r="VO560">
            <v>1218000</v>
          </cell>
          <cell r="VS560">
            <v>1400000</v>
          </cell>
        </row>
        <row r="561">
          <cell r="I561" t="str">
            <v>Občanské sdružení</v>
          </cell>
          <cell r="VO561">
            <v>435300</v>
          </cell>
          <cell r="VS561">
            <v>552900</v>
          </cell>
        </row>
        <row r="562">
          <cell r="I562" t="str">
            <v>Obecně prospěšná společnost</v>
          </cell>
          <cell r="VO562">
            <v>759100</v>
          </cell>
          <cell r="VS562">
            <v>964200</v>
          </cell>
        </row>
        <row r="563">
          <cell r="I563" t="str">
            <v>Obecně prospěšná společnost</v>
          </cell>
          <cell r="VO563">
            <v>2217000</v>
          </cell>
          <cell r="VS563">
            <v>2554000</v>
          </cell>
        </row>
        <row r="564">
          <cell r="I564" t="str">
            <v>Obecně prospěšná společnost</v>
          </cell>
          <cell r="VO564">
            <v>1654000</v>
          </cell>
          <cell r="VS564">
            <v>1654000</v>
          </cell>
        </row>
        <row r="565">
          <cell r="I565" t="str">
            <v>Fyzická osoba podnikající dle živnostenského zákona nezapsaná v obchodním rejstříku</v>
          </cell>
          <cell r="VO565">
            <v>539000</v>
          </cell>
          <cell r="VS565">
            <v>620900</v>
          </cell>
        </row>
        <row r="566">
          <cell r="I566" t="str">
            <v>Společnost s ručením omezeným</v>
          </cell>
          <cell r="VO566">
            <v>10000</v>
          </cell>
          <cell r="VS566">
            <v>11500</v>
          </cell>
        </row>
        <row r="567">
          <cell r="I567" t="str">
            <v>Společnost s ručením omezeným</v>
          </cell>
          <cell r="VO567">
            <v>10000</v>
          </cell>
          <cell r="VS567">
            <v>11500</v>
          </cell>
        </row>
        <row r="568">
          <cell r="I568" t="str">
            <v>Společnost s ručením omezeným</v>
          </cell>
          <cell r="VO568">
            <v>95000</v>
          </cell>
          <cell r="VS568">
            <v>109400</v>
          </cell>
        </row>
        <row r="569">
          <cell r="I569" t="str">
            <v>Občanské sdružení</v>
          </cell>
          <cell r="VO569">
            <v>772000</v>
          </cell>
          <cell r="VS569">
            <v>889300</v>
          </cell>
        </row>
        <row r="570">
          <cell r="I570" t="str">
            <v>Obecně prospěšná společnost</v>
          </cell>
          <cell r="VO570">
            <v>739000</v>
          </cell>
          <cell r="VS570">
            <v>851300</v>
          </cell>
        </row>
        <row r="571">
          <cell r="I571" t="str">
            <v>Obecně prospěšná společnost</v>
          </cell>
          <cell r="VO571">
            <v>5000</v>
          </cell>
          <cell r="VS571">
            <v>5700</v>
          </cell>
        </row>
        <row r="572">
          <cell r="I572" t="str">
            <v>Obecně prospěšná společnost</v>
          </cell>
          <cell r="VO572">
            <v>93300</v>
          </cell>
          <cell r="VS572">
            <v>118600</v>
          </cell>
        </row>
        <row r="573">
          <cell r="I573" t="str">
            <v>Obecně prospěšná společnost</v>
          </cell>
          <cell r="VO573">
            <v>261800</v>
          </cell>
          <cell r="VS573">
            <v>261800</v>
          </cell>
        </row>
        <row r="574">
          <cell r="I574" t="str">
            <v>Obecně prospěšná společnost</v>
          </cell>
          <cell r="VO574">
            <v>3067800</v>
          </cell>
          <cell r="VS574">
            <v>3067800</v>
          </cell>
        </row>
        <row r="575">
          <cell r="I575" t="str">
            <v>Obecně prospěšná společnost</v>
          </cell>
          <cell r="VO575">
            <v>1063800</v>
          </cell>
          <cell r="VS575">
            <v>1063800</v>
          </cell>
        </row>
        <row r="576">
          <cell r="I576" t="str">
            <v>Občanské sdružení</v>
          </cell>
          <cell r="VO576">
            <v>66000</v>
          </cell>
          <cell r="VS576">
            <v>76000</v>
          </cell>
        </row>
        <row r="577">
          <cell r="I577" t="str">
            <v>Občanské sdružení</v>
          </cell>
          <cell r="VO577">
            <v>867000</v>
          </cell>
          <cell r="VS577">
            <v>955600</v>
          </cell>
        </row>
        <row r="578">
          <cell r="I578" t="str">
            <v>Spolek</v>
          </cell>
          <cell r="VO578">
            <v>14100</v>
          </cell>
          <cell r="VS578">
            <v>17900</v>
          </cell>
        </row>
        <row r="579">
          <cell r="I579" t="str">
            <v>Občanské sdružení</v>
          </cell>
          <cell r="VO579">
            <v>409400</v>
          </cell>
          <cell r="VS579">
            <v>419400</v>
          </cell>
        </row>
        <row r="580">
          <cell r="I580" t="str">
            <v>Obecně prospěšná společnost</v>
          </cell>
          <cell r="VO580">
            <v>848000</v>
          </cell>
          <cell r="VS580">
            <v>1077100</v>
          </cell>
        </row>
        <row r="581">
          <cell r="I581" t="str">
            <v>Občanské sdružení</v>
          </cell>
          <cell r="VO581">
            <v>600000</v>
          </cell>
          <cell r="VS581">
            <v>691200</v>
          </cell>
        </row>
        <row r="582">
          <cell r="I582" t="str">
            <v>Občanské sdružení</v>
          </cell>
          <cell r="VO582">
            <v>1303000</v>
          </cell>
          <cell r="VS582">
            <v>1501000</v>
          </cell>
        </row>
        <row r="583">
          <cell r="I583" t="str">
            <v>Občanské sdružení</v>
          </cell>
          <cell r="VO583">
            <v>1179000</v>
          </cell>
          <cell r="VS583">
            <v>1497600</v>
          </cell>
        </row>
        <row r="584">
          <cell r="I584" t="str">
            <v>Občanské sdružení</v>
          </cell>
          <cell r="VO584">
            <v>711000</v>
          </cell>
          <cell r="VS584">
            <v>711000</v>
          </cell>
        </row>
        <row r="585">
          <cell r="I585" t="str">
            <v>Obecně prospěšná společnost</v>
          </cell>
          <cell r="VO585">
            <v>590000</v>
          </cell>
          <cell r="VS585">
            <v>590000</v>
          </cell>
        </row>
        <row r="586">
          <cell r="I586" t="str">
            <v>Obecně prospěšná společnost</v>
          </cell>
          <cell r="VO586">
            <v>4600000</v>
          </cell>
          <cell r="VS586">
            <v>4875000</v>
          </cell>
        </row>
        <row r="587">
          <cell r="I587" t="str">
            <v>Spolek</v>
          </cell>
          <cell r="VO587">
            <v>675500</v>
          </cell>
          <cell r="VS587">
            <v>675500</v>
          </cell>
        </row>
        <row r="588">
          <cell r="I588" t="str">
            <v>Spolek</v>
          </cell>
          <cell r="VO588">
            <v>779000</v>
          </cell>
          <cell r="VS588">
            <v>989500</v>
          </cell>
        </row>
        <row r="589">
          <cell r="I589" t="str">
            <v>Spolek</v>
          </cell>
          <cell r="VO589">
            <v>176800</v>
          </cell>
          <cell r="VS589">
            <v>224600</v>
          </cell>
        </row>
        <row r="590">
          <cell r="I590" t="str">
            <v>Obecně prospěšná společnost</v>
          </cell>
          <cell r="VO590">
            <v>86100</v>
          </cell>
          <cell r="VS590">
            <v>109400</v>
          </cell>
        </row>
        <row r="591">
          <cell r="I591" t="str">
            <v>Spolek</v>
          </cell>
          <cell r="VO591">
            <v>377700</v>
          </cell>
          <cell r="VS591">
            <v>377700</v>
          </cell>
        </row>
        <row r="592">
          <cell r="I592" t="str">
            <v>Občanské sdružení</v>
          </cell>
          <cell r="VO592">
            <v>21700</v>
          </cell>
          <cell r="VS592">
            <v>27600</v>
          </cell>
        </row>
        <row r="593">
          <cell r="I593" t="str">
            <v>Občanské sdružení</v>
          </cell>
          <cell r="VO593">
            <v>214900</v>
          </cell>
          <cell r="VS593">
            <v>273000</v>
          </cell>
        </row>
        <row r="594">
          <cell r="I594" t="str">
            <v>Organizační jednotka občanského sdružení</v>
          </cell>
          <cell r="VO594">
            <v>154100</v>
          </cell>
          <cell r="VS594">
            <v>195800</v>
          </cell>
        </row>
        <row r="595">
          <cell r="I595" t="str">
            <v>Organizační jednotka občanského sdružení</v>
          </cell>
          <cell r="VO595">
            <v>177000</v>
          </cell>
          <cell r="VS595">
            <v>203900</v>
          </cell>
        </row>
        <row r="596">
          <cell r="I596" t="str">
            <v>Organizační jednotka občanského sdružení</v>
          </cell>
          <cell r="VO596">
            <v>44400</v>
          </cell>
          <cell r="VS596">
            <v>56400</v>
          </cell>
        </row>
        <row r="597">
          <cell r="I597" t="str">
            <v>Organizační jednotka občanského sdružení</v>
          </cell>
          <cell r="VO597">
            <v>90600</v>
          </cell>
          <cell r="VS597">
            <v>112300</v>
          </cell>
        </row>
        <row r="598">
          <cell r="I598" t="str">
            <v>Občanské sdružení</v>
          </cell>
          <cell r="VO598">
            <v>4500</v>
          </cell>
          <cell r="VS598">
            <v>5700</v>
          </cell>
        </row>
        <row r="599">
          <cell r="I599" t="str">
            <v>Občanské sdružení</v>
          </cell>
          <cell r="VO599">
            <v>13600</v>
          </cell>
          <cell r="VS599">
            <v>17200</v>
          </cell>
        </row>
        <row r="600">
          <cell r="I600" t="str">
            <v>Občanské sdružení</v>
          </cell>
          <cell r="VO600">
            <v>76100</v>
          </cell>
          <cell r="VS600">
            <v>96700</v>
          </cell>
        </row>
        <row r="601">
          <cell r="I601" t="str">
            <v>Občanské sdružení</v>
          </cell>
          <cell r="VO601">
            <v>115100</v>
          </cell>
          <cell r="VS601">
            <v>146300</v>
          </cell>
        </row>
        <row r="602">
          <cell r="I602" t="str">
            <v>Občanské sdružení</v>
          </cell>
          <cell r="VO602">
            <v>272900</v>
          </cell>
          <cell r="VS602">
            <v>280300</v>
          </cell>
        </row>
        <row r="603">
          <cell r="I603" t="str">
            <v>Občanské sdružení</v>
          </cell>
          <cell r="VO603">
            <v>164100</v>
          </cell>
          <cell r="VS603">
            <v>208500</v>
          </cell>
        </row>
        <row r="604">
          <cell r="I604" t="str">
            <v>Obecně prospěšná společnost</v>
          </cell>
          <cell r="VO604">
            <v>1100000</v>
          </cell>
          <cell r="VS604">
            <v>1100000</v>
          </cell>
        </row>
        <row r="605">
          <cell r="I605" t="str">
            <v>Obecně prospěšná společnost</v>
          </cell>
          <cell r="VO605">
            <v>133300</v>
          </cell>
          <cell r="VS605">
            <v>169300</v>
          </cell>
        </row>
        <row r="606">
          <cell r="I606" t="str">
            <v>Obecně prospěšná společnost</v>
          </cell>
          <cell r="VO606">
            <v>1650000</v>
          </cell>
          <cell r="VS606">
            <v>1750000</v>
          </cell>
        </row>
        <row r="607">
          <cell r="I607" t="str">
            <v>Obecně prospěšná společnost</v>
          </cell>
          <cell r="VO607">
            <v>20000</v>
          </cell>
          <cell r="VS607">
            <v>23000</v>
          </cell>
        </row>
        <row r="608">
          <cell r="I608" t="str">
            <v>Obecně prospěšná společnost</v>
          </cell>
          <cell r="VO608">
            <v>438000</v>
          </cell>
          <cell r="VS608">
            <v>518400</v>
          </cell>
        </row>
        <row r="609">
          <cell r="I609" t="str">
            <v>Občanské sdružení</v>
          </cell>
          <cell r="VO609">
            <v>90600</v>
          </cell>
          <cell r="VS609">
            <v>115200</v>
          </cell>
        </row>
        <row r="610">
          <cell r="I610" t="str">
            <v>Občanské sdružení</v>
          </cell>
          <cell r="VO610">
            <v>152300</v>
          </cell>
          <cell r="VS610">
            <v>193500</v>
          </cell>
        </row>
        <row r="611">
          <cell r="I611" t="str">
            <v>Občanské sdružení</v>
          </cell>
          <cell r="VO611">
            <v>817000</v>
          </cell>
          <cell r="VS611">
            <v>830000</v>
          </cell>
        </row>
        <row r="612">
          <cell r="I612" t="str">
            <v>Obecně prospěšná společnost</v>
          </cell>
          <cell r="VO612">
            <v>328100</v>
          </cell>
          <cell r="VS612">
            <v>328100</v>
          </cell>
        </row>
        <row r="613">
          <cell r="I613" t="str">
            <v>Obecně prospěšná společnost</v>
          </cell>
          <cell r="VO613">
            <v>1533400</v>
          </cell>
          <cell r="VS613">
            <v>1533400</v>
          </cell>
        </row>
        <row r="614">
          <cell r="I614" t="str">
            <v>Občanské sdružení</v>
          </cell>
          <cell r="VO614">
            <v>471600</v>
          </cell>
          <cell r="VS614">
            <v>599000</v>
          </cell>
        </row>
        <row r="615">
          <cell r="I615" t="str">
            <v>Občanské sdružení</v>
          </cell>
          <cell r="VO615">
            <v>536000</v>
          </cell>
          <cell r="VS615">
            <v>617400</v>
          </cell>
        </row>
        <row r="616">
          <cell r="I616" t="str">
            <v>Občanské sdružení</v>
          </cell>
          <cell r="VO616">
            <v>750900</v>
          </cell>
          <cell r="VS616">
            <v>953800</v>
          </cell>
        </row>
        <row r="617">
          <cell r="I617" t="str">
            <v>Občanské sdružení</v>
          </cell>
          <cell r="VO617">
            <v>519600</v>
          </cell>
          <cell r="VS617">
            <v>660100</v>
          </cell>
        </row>
        <row r="618">
          <cell r="I618" t="str">
            <v>Občanské sdružení</v>
          </cell>
          <cell r="VO618">
            <v>253300</v>
          </cell>
          <cell r="VS618">
            <v>253300</v>
          </cell>
        </row>
        <row r="619">
          <cell r="I619" t="str">
            <v>Příspěvková organizace SK</v>
          </cell>
          <cell r="VO619">
            <v>6212900</v>
          </cell>
          <cell r="VS619">
            <v>6212900</v>
          </cell>
        </row>
        <row r="620">
          <cell r="I620" t="str">
            <v>Příspěvková organizace SK</v>
          </cell>
          <cell r="VO620">
            <v>13998600</v>
          </cell>
          <cell r="VS620">
            <v>13998600</v>
          </cell>
        </row>
        <row r="621">
          <cell r="I621" t="str">
            <v>Příspěvková organizace SK</v>
          </cell>
          <cell r="VO621">
            <v>1910600</v>
          </cell>
          <cell r="VS621">
            <v>1910600</v>
          </cell>
        </row>
        <row r="622">
          <cell r="I622" t="str">
            <v>Spolek</v>
          </cell>
          <cell r="VO622">
            <v>1182900</v>
          </cell>
          <cell r="VS622">
            <v>1362700</v>
          </cell>
        </row>
        <row r="623">
          <cell r="I623" t="str">
            <v>Příspěvková organizace SK</v>
          </cell>
          <cell r="VO623">
            <v>4885600</v>
          </cell>
          <cell r="VS623">
            <v>4893600</v>
          </cell>
        </row>
        <row r="624">
          <cell r="I624" t="str">
            <v>Příspěvková organizace SK</v>
          </cell>
          <cell r="VO624">
            <v>1478200</v>
          </cell>
          <cell r="VS624">
            <v>1478200</v>
          </cell>
        </row>
        <row r="625">
          <cell r="I625" t="str">
            <v>Příspěvková organizace SK</v>
          </cell>
          <cell r="VO625">
            <v>3082000</v>
          </cell>
          <cell r="VS625">
            <v>3914800</v>
          </cell>
        </row>
        <row r="626">
          <cell r="I626" t="str">
            <v>Příspěvková organizace SK</v>
          </cell>
          <cell r="VO626">
            <v>1230800</v>
          </cell>
          <cell r="VS626">
            <v>1230800</v>
          </cell>
        </row>
        <row r="627">
          <cell r="I627" t="str">
            <v>Příspěvková organizace SK</v>
          </cell>
          <cell r="VO627">
            <v>1162500</v>
          </cell>
          <cell r="VS627">
            <v>1162500</v>
          </cell>
        </row>
        <row r="628">
          <cell r="I628" t="str">
            <v>Příspěvková organizace SK</v>
          </cell>
          <cell r="VO628">
            <v>438900</v>
          </cell>
          <cell r="VS628">
            <v>557500</v>
          </cell>
        </row>
        <row r="629">
          <cell r="I629" t="str">
            <v>Příspěvková organizace SK</v>
          </cell>
          <cell r="VO629">
            <v>2254900</v>
          </cell>
          <cell r="VS629">
            <v>2467600</v>
          </cell>
        </row>
        <row r="630">
          <cell r="I630" t="str">
            <v>Příspěvková organizace SK</v>
          </cell>
          <cell r="VO630">
            <v>3276500</v>
          </cell>
          <cell r="VS630">
            <v>3574000</v>
          </cell>
        </row>
        <row r="631">
          <cell r="I631" t="str">
            <v>Příspěvková organizace SK</v>
          </cell>
          <cell r="VO631">
            <v>1189900</v>
          </cell>
          <cell r="VS631">
            <v>1511400</v>
          </cell>
        </row>
        <row r="632">
          <cell r="I632" t="str">
            <v>Příspěvková organizace SK</v>
          </cell>
          <cell r="VO632">
            <v>419000</v>
          </cell>
          <cell r="VS632">
            <v>500000</v>
          </cell>
        </row>
        <row r="633">
          <cell r="I633" t="str">
            <v>Příspěvková organizace SK</v>
          </cell>
          <cell r="VO633">
            <v>3678400</v>
          </cell>
          <cell r="VS633">
            <v>3678400</v>
          </cell>
        </row>
        <row r="634">
          <cell r="I634" t="str">
            <v>Příspěvková organizace SK</v>
          </cell>
          <cell r="VO634">
            <v>343700</v>
          </cell>
          <cell r="VS634">
            <v>343700</v>
          </cell>
        </row>
        <row r="635">
          <cell r="I635" t="str">
            <v>Příspěvková organizace SK</v>
          </cell>
          <cell r="VO635">
            <v>2430000</v>
          </cell>
          <cell r="VS635">
            <v>2430000</v>
          </cell>
        </row>
        <row r="636">
          <cell r="I636" t="str">
            <v>Příspěvková organizace SK</v>
          </cell>
          <cell r="VO636">
            <v>7396700</v>
          </cell>
          <cell r="VS636">
            <v>8521200</v>
          </cell>
        </row>
        <row r="637">
          <cell r="I637" t="str">
            <v>Příspěvková organizace SK</v>
          </cell>
          <cell r="VO637">
            <v>279700</v>
          </cell>
          <cell r="VS637">
            <v>279700</v>
          </cell>
        </row>
        <row r="638">
          <cell r="I638" t="str">
            <v>Církve a náboženské společnosti</v>
          </cell>
          <cell r="VO638">
            <v>1651500</v>
          </cell>
          <cell r="VS638">
            <v>1259200</v>
          </cell>
        </row>
        <row r="639">
          <cell r="I639" t="str">
            <v>Církve a náboženské společnosti</v>
          </cell>
          <cell r="VO639">
            <v>154200</v>
          </cell>
          <cell r="VS639">
            <v>131300</v>
          </cell>
        </row>
        <row r="640">
          <cell r="I640" t="str">
            <v>Obecně prospěšná společnost</v>
          </cell>
          <cell r="VO640">
            <v>928100</v>
          </cell>
          <cell r="VS640">
            <v>597900</v>
          </cell>
        </row>
        <row r="641">
          <cell r="I641" t="str">
            <v>Obecně prospěšná společnost</v>
          </cell>
          <cell r="VO641">
            <v>2138700</v>
          </cell>
          <cell r="VS641">
            <v>928900</v>
          </cell>
        </row>
        <row r="642">
          <cell r="I642" t="str">
            <v>Církve a náboženské společnosti</v>
          </cell>
          <cell r="VO642">
            <v>2792400</v>
          </cell>
          <cell r="VS642">
            <v>1434400</v>
          </cell>
        </row>
        <row r="643">
          <cell r="I643" t="str">
            <v>Církve a náboženské společnosti</v>
          </cell>
          <cell r="VO643">
            <v>2425000</v>
          </cell>
          <cell r="VS643">
            <v>1894500</v>
          </cell>
        </row>
        <row r="644">
          <cell r="I644" t="str">
            <v>Obecně prospěšná společnost</v>
          </cell>
          <cell r="VO644">
            <v>1377200</v>
          </cell>
          <cell r="VS644">
            <v>688600</v>
          </cell>
        </row>
        <row r="645">
          <cell r="I645" t="str">
            <v>Obecně prospěšná společnost</v>
          </cell>
          <cell r="VO645">
            <v>1033600</v>
          </cell>
          <cell r="VS645">
            <v>529200</v>
          </cell>
        </row>
        <row r="646">
          <cell r="I646" t="str">
            <v>Církve a náboženské společnosti</v>
          </cell>
          <cell r="VO646">
            <v>2248200</v>
          </cell>
          <cell r="VS646">
            <v>1644900</v>
          </cell>
        </row>
        <row r="647">
          <cell r="I647" t="str">
            <v>Církve a náboženské společnosti</v>
          </cell>
          <cell r="VO647">
            <v>2440000</v>
          </cell>
          <cell r="VS647">
            <v>1913200</v>
          </cell>
        </row>
        <row r="648">
          <cell r="I648" t="str">
            <v>Občanské sdružení</v>
          </cell>
          <cell r="VO648">
            <v>1546500</v>
          </cell>
          <cell r="VS648">
            <v>0</v>
          </cell>
        </row>
        <row r="649">
          <cell r="I649" t="str">
            <v>Spolek</v>
          </cell>
          <cell r="VO649">
            <v>1965500</v>
          </cell>
          <cell r="VS649">
            <v>1201700</v>
          </cell>
        </row>
        <row r="650">
          <cell r="I650" t="str">
            <v>Obec</v>
          </cell>
          <cell r="VO650">
            <v>4408000</v>
          </cell>
          <cell r="VS650">
            <v>4176500</v>
          </cell>
        </row>
        <row r="651">
          <cell r="I651" t="str">
            <v>Občanské sdružení</v>
          </cell>
          <cell r="VO651">
            <v>1347600</v>
          </cell>
          <cell r="VS651">
            <v>1096600</v>
          </cell>
        </row>
        <row r="652">
          <cell r="I652" t="str">
            <v>Příspěvková organizace SK</v>
          </cell>
          <cell r="VO652">
            <v>1400200</v>
          </cell>
          <cell r="VS652">
            <v>717600</v>
          </cell>
        </row>
        <row r="653">
          <cell r="I653" t="str">
            <v>Církve a náboženské společnosti</v>
          </cell>
          <cell r="VO653">
            <v>332900</v>
          </cell>
          <cell r="VS653">
            <v>206500</v>
          </cell>
        </row>
        <row r="654">
          <cell r="I654" t="str">
            <v>Občanské sdružení</v>
          </cell>
          <cell r="VO654">
            <v>966000</v>
          </cell>
          <cell r="VS654">
            <v>692300</v>
          </cell>
        </row>
        <row r="655">
          <cell r="I655" t="str">
            <v>Příspěvková organizace zřízená územním samosprávným celkem</v>
          </cell>
          <cell r="VO655">
            <v>519600</v>
          </cell>
          <cell r="VS655">
            <v>353900</v>
          </cell>
        </row>
        <row r="656">
          <cell r="I656" t="str">
            <v>Obecně prospěšná společnost</v>
          </cell>
          <cell r="VO656">
            <v>172000</v>
          </cell>
          <cell r="VS656">
            <v>147600</v>
          </cell>
        </row>
        <row r="657">
          <cell r="I657" t="str">
            <v>Spolek</v>
          </cell>
          <cell r="VO657">
            <v>2298500</v>
          </cell>
          <cell r="VS657">
            <v>383000</v>
          </cell>
        </row>
        <row r="658">
          <cell r="I658" t="str">
            <v>Občanské sdružení</v>
          </cell>
          <cell r="VO658">
            <v>1852700</v>
          </cell>
          <cell r="VS658">
            <v>1518700</v>
          </cell>
        </row>
        <row r="659">
          <cell r="I659" t="str">
            <v>Občanské sdružení</v>
          </cell>
          <cell r="VO659">
            <v>474000</v>
          </cell>
          <cell r="VS659">
            <v>285100</v>
          </cell>
        </row>
        <row r="660">
          <cell r="I660" t="str">
            <v>Příspěvková organizace SK</v>
          </cell>
          <cell r="VO660">
            <v>1853100</v>
          </cell>
          <cell r="VS660">
            <v>1510200</v>
          </cell>
        </row>
        <row r="661">
          <cell r="I661">
            <v>0</v>
          </cell>
          <cell r="VS661">
            <v>1886400</v>
          </cell>
        </row>
        <row r="662">
          <cell r="I662">
            <v>0</v>
          </cell>
        </row>
        <row r="663">
          <cell r="I663">
            <v>0</v>
          </cell>
          <cell r="VS663">
            <v>23311800</v>
          </cell>
        </row>
        <row r="664">
          <cell r="I664">
            <v>0</v>
          </cell>
        </row>
        <row r="665">
          <cell r="I665">
            <v>0</v>
          </cell>
        </row>
        <row r="666">
          <cell r="I666">
            <v>0</v>
          </cell>
        </row>
        <row r="667">
          <cell r="I667">
            <v>0</v>
          </cell>
          <cell r="VS667">
            <v>5266000</v>
          </cell>
        </row>
        <row r="668">
          <cell r="I668">
            <v>0</v>
          </cell>
          <cell r="VS668">
            <v>-3379600</v>
          </cell>
        </row>
        <row r="669">
          <cell r="I669">
            <v>0</v>
          </cell>
        </row>
        <row r="670">
          <cell r="I670">
            <v>0</v>
          </cell>
        </row>
        <row r="671">
          <cell r="I671">
            <v>0</v>
          </cell>
        </row>
        <row r="672">
          <cell r="I672">
            <v>0</v>
          </cell>
        </row>
        <row r="673">
          <cell r="I673">
            <v>0</v>
          </cell>
        </row>
        <row r="674">
          <cell r="I674">
            <v>0</v>
          </cell>
        </row>
        <row r="675">
          <cell r="I675">
            <v>0</v>
          </cell>
        </row>
        <row r="676">
          <cell r="I676">
            <v>0</v>
          </cell>
        </row>
        <row r="677">
          <cell r="I677">
            <v>0</v>
          </cell>
        </row>
        <row r="678">
          <cell r="I678">
            <v>0</v>
          </cell>
        </row>
        <row r="679">
          <cell r="I679">
            <v>0</v>
          </cell>
        </row>
        <row r="680">
          <cell r="I680">
            <v>0</v>
          </cell>
        </row>
        <row r="681">
          <cell r="I681">
            <v>0</v>
          </cell>
        </row>
        <row r="682">
          <cell r="I682">
            <v>0</v>
          </cell>
        </row>
        <row r="683">
          <cell r="I683">
            <v>0</v>
          </cell>
        </row>
        <row r="684">
          <cell r="I684">
            <v>0</v>
          </cell>
        </row>
        <row r="685">
          <cell r="I685">
            <v>0</v>
          </cell>
        </row>
        <row r="686">
          <cell r="I686">
            <v>0</v>
          </cell>
        </row>
        <row r="687">
          <cell r="I687">
            <v>0</v>
          </cell>
        </row>
        <row r="688">
          <cell r="I688">
            <v>0</v>
          </cell>
        </row>
        <row r="689">
          <cell r="I689">
            <v>0</v>
          </cell>
        </row>
        <row r="690">
          <cell r="I690">
            <v>0</v>
          </cell>
        </row>
        <row r="691">
          <cell r="I691">
            <v>0</v>
          </cell>
        </row>
        <row r="692">
          <cell r="I692">
            <v>0</v>
          </cell>
        </row>
        <row r="693">
          <cell r="I693">
            <v>0</v>
          </cell>
        </row>
        <row r="694">
          <cell r="I694">
            <v>0</v>
          </cell>
        </row>
        <row r="695">
          <cell r="I695">
            <v>0</v>
          </cell>
        </row>
        <row r="696">
          <cell r="I696">
            <v>0</v>
          </cell>
        </row>
        <row r="697">
          <cell r="I697">
            <v>0</v>
          </cell>
        </row>
        <row r="698">
          <cell r="I698">
            <v>0</v>
          </cell>
        </row>
        <row r="699">
          <cell r="I699">
            <v>0</v>
          </cell>
        </row>
        <row r="700">
          <cell r="I700">
            <v>0</v>
          </cell>
        </row>
        <row r="701">
          <cell r="I701">
            <v>0</v>
          </cell>
        </row>
        <row r="702">
          <cell r="I702">
            <v>0</v>
          </cell>
        </row>
        <row r="703">
          <cell r="I703">
            <v>0</v>
          </cell>
        </row>
        <row r="704">
          <cell r="I704">
            <v>0</v>
          </cell>
        </row>
        <row r="705">
          <cell r="I705">
            <v>0</v>
          </cell>
        </row>
        <row r="706">
          <cell r="I706">
            <v>0</v>
          </cell>
        </row>
        <row r="707">
          <cell r="I707">
            <v>0</v>
          </cell>
        </row>
        <row r="708">
          <cell r="I708">
            <v>0</v>
          </cell>
        </row>
        <row r="709">
          <cell r="I709">
            <v>0</v>
          </cell>
        </row>
        <row r="710">
          <cell r="I710">
            <v>0</v>
          </cell>
        </row>
        <row r="711">
          <cell r="I711">
            <v>0</v>
          </cell>
        </row>
        <row r="712">
          <cell r="I712">
            <v>0</v>
          </cell>
        </row>
        <row r="713">
          <cell r="I713">
            <v>0</v>
          </cell>
        </row>
        <row r="714">
          <cell r="I714">
            <v>0</v>
          </cell>
        </row>
        <row r="715">
          <cell r="I715">
            <v>0</v>
          </cell>
        </row>
        <row r="716">
          <cell r="I716">
            <v>0</v>
          </cell>
        </row>
        <row r="717">
          <cell r="I717">
            <v>0</v>
          </cell>
        </row>
        <row r="718">
          <cell r="I718">
            <v>0</v>
          </cell>
        </row>
        <row r="719">
          <cell r="I719">
            <v>0</v>
          </cell>
        </row>
        <row r="720">
          <cell r="I720">
            <v>0</v>
          </cell>
        </row>
        <row r="721">
          <cell r="I721">
            <v>0</v>
          </cell>
        </row>
        <row r="722">
          <cell r="I722">
            <v>0</v>
          </cell>
        </row>
        <row r="723">
          <cell r="I723">
            <v>0</v>
          </cell>
        </row>
        <row r="724">
          <cell r="I724">
            <v>0</v>
          </cell>
        </row>
        <row r="725">
          <cell r="I725">
            <v>0</v>
          </cell>
        </row>
        <row r="726">
          <cell r="I726">
            <v>0</v>
          </cell>
        </row>
        <row r="727">
          <cell r="I727">
            <v>0</v>
          </cell>
        </row>
        <row r="728">
          <cell r="I728">
            <v>0</v>
          </cell>
        </row>
        <row r="729">
          <cell r="I729">
            <v>0</v>
          </cell>
        </row>
        <row r="730">
          <cell r="I730">
            <v>0</v>
          </cell>
        </row>
        <row r="731">
          <cell r="I731">
            <v>0</v>
          </cell>
        </row>
        <row r="732">
          <cell r="I732">
            <v>0</v>
          </cell>
        </row>
        <row r="733">
          <cell r="I733">
            <v>0</v>
          </cell>
        </row>
        <row r="734">
          <cell r="I734">
            <v>0</v>
          </cell>
        </row>
        <row r="735">
          <cell r="I735">
            <v>0</v>
          </cell>
        </row>
        <row r="736">
          <cell r="I736">
            <v>0</v>
          </cell>
        </row>
        <row r="737">
          <cell r="I737">
            <v>0</v>
          </cell>
        </row>
        <row r="738">
          <cell r="I738">
            <v>0</v>
          </cell>
        </row>
        <row r="739">
          <cell r="I739">
            <v>0</v>
          </cell>
        </row>
        <row r="740">
          <cell r="I740">
            <v>0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ntrola VP"/>
      <sheetName val="HUF 2020"/>
      <sheetName val="OPZ 2020"/>
      <sheetName val="Příspěvek na provoz PO"/>
      <sheetName val="Optimal"/>
      <sheetName val="Síť soc. sl. SK 2020 (2)"/>
      <sheetName val="Reál "/>
      <sheetName val="VP"/>
      <sheetName val="Konečný přehled 2019"/>
      <sheetName val="DŘ 2019"/>
      <sheetName val="Medián"/>
      <sheetName val="Dofinanc"/>
      <sheetName val="Lůžka pro osoby s PCH 2020"/>
      <sheetName val="Strukt III IV"/>
      <sheetName val="Parametry"/>
      <sheetName val="Síť soc. sl. SK 2020"/>
      <sheetName val="Porovnání sítě 19-20"/>
      <sheetName val="dotacni_rizeni_2020_ 17_12 KU_p"/>
      <sheetName val="P1"/>
      <sheetName val="P2"/>
      <sheetName val="P3"/>
      <sheetName val="PPP OA a Peč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M3">
            <v>1.1004040973033919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88996-AC67-4AFA-9631-8597EE57367A}">
  <sheetPr>
    <pageSetUpPr fitToPage="1"/>
  </sheetPr>
  <dimension ref="A1:N238"/>
  <sheetViews>
    <sheetView tabSelected="1" zoomScaleNormal="100" workbookViewId="0">
      <pane xSplit="2" ySplit="3" topLeftCell="G4" activePane="bottomRight" state="frozen"/>
      <selection pane="topRight" activeCell="B1" sqref="B1"/>
      <selection pane="bottomLeft" activeCell="A2" sqref="A2"/>
      <selection pane="bottomRight" activeCell="H3" sqref="H3"/>
    </sheetView>
  </sheetViews>
  <sheetFormatPr defaultColWidth="9.109375" defaultRowHeight="13.8" x14ac:dyDescent="0.25"/>
  <cols>
    <col min="1" max="1" width="6" style="1" customWidth="1"/>
    <col min="2" max="2" width="58.88671875" style="1" customWidth="1"/>
    <col min="3" max="3" width="10.88671875" style="3" customWidth="1"/>
    <col min="4" max="4" width="24.88671875" style="1" customWidth="1"/>
    <col min="5" max="5" width="11.5546875" style="1" customWidth="1"/>
    <col min="6" max="6" width="13.5546875" style="3" customWidth="1"/>
    <col min="7" max="7" width="26.44140625" style="1" customWidth="1"/>
    <col min="8" max="8" width="20.109375" style="2" customWidth="1"/>
    <col min="9" max="9" width="17.21875" style="2" customWidth="1"/>
    <col min="10" max="11" width="18.88671875" style="2" customWidth="1"/>
    <col min="12" max="12" width="16.109375" style="2" hidden="1" customWidth="1"/>
    <col min="13" max="13" width="11.6640625" style="1" customWidth="1"/>
    <col min="14" max="14" width="61.33203125" style="1" customWidth="1"/>
    <col min="15" max="16384" width="9.109375" style="1"/>
  </cols>
  <sheetData>
    <row r="1" spans="1:14" x14ac:dyDescent="0.25">
      <c r="B1" s="1" t="s">
        <v>203</v>
      </c>
    </row>
    <row r="2" spans="1:14" ht="17.399999999999999" x14ac:dyDescent="0.3">
      <c r="B2" s="5" t="s">
        <v>198</v>
      </c>
      <c r="I2" s="6"/>
      <c r="N2" s="6" t="s">
        <v>98</v>
      </c>
    </row>
    <row r="3" spans="1:14" ht="18" thickBot="1" x14ac:dyDescent="0.3">
      <c r="B3" s="70"/>
      <c r="C3" s="71"/>
      <c r="D3" s="71"/>
      <c r="E3" s="71"/>
      <c r="F3" s="71"/>
      <c r="G3" s="71"/>
      <c r="H3" s="4"/>
      <c r="I3" s="4"/>
      <c r="J3" s="4"/>
      <c r="K3" s="4"/>
      <c r="L3" s="4"/>
    </row>
    <row r="4" spans="1:14" ht="102.6" customHeight="1" thickBot="1" x14ac:dyDescent="0.3">
      <c r="B4" s="14" t="s">
        <v>58</v>
      </c>
      <c r="C4" s="15" t="s">
        <v>57</v>
      </c>
      <c r="D4" s="16" t="s">
        <v>0</v>
      </c>
      <c r="E4" s="16" t="s">
        <v>1</v>
      </c>
      <c r="F4" s="15" t="s">
        <v>2</v>
      </c>
      <c r="G4" s="15" t="s">
        <v>3</v>
      </c>
      <c r="H4" s="17" t="s">
        <v>55</v>
      </c>
      <c r="I4" s="15" t="s">
        <v>195</v>
      </c>
      <c r="J4" s="15" t="s">
        <v>202</v>
      </c>
      <c r="K4" s="28" t="s">
        <v>201</v>
      </c>
      <c r="L4" s="47"/>
      <c r="M4" s="15" t="s">
        <v>127</v>
      </c>
      <c r="N4" s="28" t="s">
        <v>128</v>
      </c>
    </row>
    <row r="5" spans="1:14" ht="16.95" customHeight="1" thickBot="1" x14ac:dyDescent="0.3">
      <c r="A5" s="1">
        <v>1</v>
      </c>
      <c r="B5" s="19" t="s">
        <v>120</v>
      </c>
      <c r="C5" s="10">
        <v>2737949</v>
      </c>
      <c r="D5" s="27" t="s">
        <v>121</v>
      </c>
      <c r="E5" s="11" t="s">
        <v>11</v>
      </c>
      <c r="F5" s="10">
        <v>8860217</v>
      </c>
      <c r="G5" s="11" t="s">
        <v>13</v>
      </c>
      <c r="H5" s="64">
        <v>385133</v>
      </c>
      <c r="I5" s="60">
        <v>0</v>
      </c>
      <c r="J5" s="40">
        <v>385133</v>
      </c>
      <c r="K5" s="48">
        <f>ROUND(J5*$K$236,0)</f>
        <v>275131</v>
      </c>
      <c r="L5" s="40">
        <f>ROUND(K5,0)</f>
        <v>275131</v>
      </c>
      <c r="M5" s="29" t="s">
        <v>196</v>
      </c>
      <c r="N5" s="55" t="s">
        <v>199</v>
      </c>
    </row>
    <row r="6" spans="1:14" ht="16.95" customHeight="1" thickBot="1" x14ac:dyDescent="0.3">
      <c r="A6" s="1">
        <v>2</v>
      </c>
      <c r="B6" s="21" t="s">
        <v>122</v>
      </c>
      <c r="C6" s="12">
        <v>22723757</v>
      </c>
      <c r="D6" s="22" t="s">
        <v>123</v>
      </c>
      <c r="E6" s="13" t="s">
        <v>5</v>
      </c>
      <c r="F6" s="12">
        <v>5574242</v>
      </c>
      <c r="G6" s="13" t="s">
        <v>12</v>
      </c>
      <c r="H6" s="64">
        <v>854900</v>
      </c>
      <c r="I6" s="60">
        <v>0</v>
      </c>
      <c r="J6" s="41">
        <v>854900</v>
      </c>
      <c r="K6" s="48">
        <f t="shared" ref="K6:K69" si="0">ROUND(J6*$K$236,0)</f>
        <v>610722</v>
      </c>
      <c r="L6" s="40">
        <f t="shared" ref="L6:L69" si="1">ROUND(K6,0)</f>
        <v>610722</v>
      </c>
      <c r="M6" s="30" t="s">
        <v>196</v>
      </c>
      <c r="N6" s="55" t="s">
        <v>199</v>
      </c>
    </row>
    <row r="7" spans="1:14" ht="16.95" customHeight="1" thickBot="1" x14ac:dyDescent="0.3">
      <c r="A7" s="1">
        <v>3</v>
      </c>
      <c r="B7" s="21" t="s">
        <v>118</v>
      </c>
      <c r="C7" s="12">
        <v>24297933</v>
      </c>
      <c r="D7" s="13" t="s">
        <v>119</v>
      </c>
      <c r="E7" s="13" t="s">
        <v>11</v>
      </c>
      <c r="F7" s="12">
        <v>7299257</v>
      </c>
      <c r="G7" s="13" t="s">
        <v>12</v>
      </c>
      <c r="H7" s="64">
        <v>308817</v>
      </c>
      <c r="I7" s="60">
        <v>-0.33333333331393078</v>
      </c>
      <c r="J7" s="41">
        <v>308816.66666666669</v>
      </c>
      <c r="K7" s="48">
        <f t="shared" si="0"/>
        <v>220612</v>
      </c>
      <c r="L7" s="40">
        <f t="shared" si="1"/>
        <v>220612</v>
      </c>
      <c r="M7" s="30" t="s">
        <v>196</v>
      </c>
      <c r="N7" s="55" t="s">
        <v>200</v>
      </c>
    </row>
    <row r="8" spans="1:14" ht="14.4" thickBot="1" x14ac:dyDescent="0.3">
      <c r="A8" s="1">
        <v>4</v>
      </c>
      <c r="B8" s="18" t="s">
        <v>4</v>
      </c>
      <c r="C8" s="3">
        <v>27240185</v>
      </c>
      <c r="D8" s="1" t="s">
        <v>99</v>
      </c>
      <c r="E8" s="1" t="s">
        <v>5</v>
      </c>
      <c r="F8" s="3">
        <v>2603805</v>
      </c>
      <c r="G8" s="1" t="s">
        <v>6</v>
      </c>
      <c r="H8" s="65">
        <v>1277750</v>
      </c>
      <c r="I8" s="61">
        <v>0</v>
      </c>
      <c r="J8" s="42">
        <v>1277750</v>
      </c>
      <c r="K8" s="45">
        <f t="shared" si="0"/>
        <v>912797</v>
      </c>
      <c r="L8" s="40">
        <f t="shared" si="1"/>
        <v>912797</v>
      </c>
      <c r="M8" s="31" t="s">
        <v>196</v>
      </c>
      <c r="N8" s="56" t="s">
        <v>199</v>
      </c>
    </row>
    <row r="9" spans="1:14" ht="14.4" thickBot="1" x14ac:dyDescent="0.3">
      <c r="B9" s="18" t="s">
        <v>4</v>
      </c>
      <c r="C9" s="3">
        <v>27240185</v>
      </c>
      <c r="D9" s="1" t="s">
        <v>87</v>
      </c>
      <c r="E9" s="1" t="s">
        <v>5</v>
      </c>
      <c r="F9" s="3">
        <v>3619641</v>
      </c>
      <c r="G9" s="1" t="s">
        <v>7</v>
      </c>
      <c r="H9" s="65">
        <v>536383.32999999996</v>
      </c>
      <c r="I9" s="61">
        <v>0</v>
      </c>
      <c r="J9" s="42">
        <v>536383.32999999996</v>
      </c>
      <c r="K9" s="45">
        <f t="shared" si="0"/>
        <v>383180</v>
      </c>
      <c r="L9" s="40">
        <f t="shared" si="1"/>
        <v>383180</v>
      </c>
      <c r="M9" s="31" t="s">
        <v>196</v>
      </c>
      <c r="N9" s="56" t="s">
        <v>199</v>
      </c>
    </row>
    <row r="10" spans="1:14" ht="14.4" thickBot="1" x14ac:dyDescent="0.3">
      <c r="B10" s="18" t="s">
        <v>4</v>
      </c>
      <c r="C10" s="3">
        <v>27240185</v>
      </c>
      <c r="D10" s="1" t="s">
        <v>87</v>
      </c>
      <c r="E10" s="1" t="s">
        <v>5</v>
      </c>
      <c r="F10" s="3">
        <v>5689619</v>
      </c>
      <c r="G10" s="1" t="s">
        <v>8</v>
      </c>
      <c r="H10" s="65">
        <v>1767816.66</v>
      </c>
      <c r="I10" s="61">
        <v>0</v>
      </c>
      <c r="J10" s="42">
        <v>1767816.66</v>
      </c>
      <c r="K10" s="45">
        <f t="shared" si="0"/>
        <v>1262889</v>
      </c>
      <c r="L10" s="40">
        <f t="shared" si="1"/>
        <v>1262889</v>
      </c>
      <c r="M10" s="31" t="s">
        <v>196</v>
      </c>
      <c r="N10" s="56" t="s">
        <v>199</v>
      </c>
    </row>
    <row r="11" spans="1:14" ht="14.4" thickBot="1" x14ac:dyDescent="0.3">
      <c r="B11" s="19" t="s">
        <v>4</v>
      </c>
      <c r="C11" s="10">
        <v>27240185</v>
      </c>
      <c r="D11" s="11" t="s">
        <v>87</v>
      </c>
      <c r="E11" s="11" t="s">
        <v>5</v>
      </c>
      <c r="F11" s="10">
        <v>8118529</v>
      </c>
      <c r="G11" s="11" t="s">
        <v>9</v>
      </c>
      <c r="H11" s="66">
        <v>398316.66</v>
      </c>
      <c r="I11" s="62">
        <v>0</v>
      </c>
      <c r="J11" s="40">
        <v>398316.66</v>
      </c>
      <c r="K11" s="46">
        <f t="shared" si="0"/>
        <v>284549</v>
      </c>
      <c r="L11" s="40">
        <f t="shared" si="1"/>
        <v>284549</v>
      </c>
      <c r="M11" s="29" t="s">
        <v>196</v>
      </c>
      <c r="N11" s="57" t="s">
        <v>199</v>
      </c>
    </row>
    <row r="12" spans="1:14" ht="14.4" thickBot="1" x14ac:dyDescent="0.3">
      <c r="A12" s="1">
        <v>5</v>
      </c>
      <c r="B12" s="21" t="s">
        <v>148</v>
      </c>
      <c r="C12" s="12">
        <v>24153621</v>
      </c>
      <c r="D12" s="13" t="s">
        <v>149</v>
      </c>
      <c r="E12" s="13" t="s">
        <v>11</v>
      </c>
      <c r="F12" s="12">
        <v>4816270</v>
      </c>
      <c r="G12" s="13" t="s">
        <v>18</v>
      </c>
      <c r="H12" s="64">
        <v>1857000</v>
      </c>
      <c r="I12" s="60">
        <v>0</v>
      </c>
      <c r="J12" s="41">
        <v>1857000</v>
      </c>
      <c r="K12" s="48">
        <f t="shared" si="0"/>
        <v>1326600</v>
      </c>
      <c r="L12" s="40">
        <f t="shared" si="1"/>
        <v>1326600</v>
      </c>
      <c r="M12" s="30" t="s">
        <v>196</v>
      </c>
      <c r="N12" s="55" t="s">
        <v>199</v>
      </c>
    </row>
    <row r="13" spans="1:14" ht="14.4" thickBot="1" x14ac:dyDescent="0.3">
      <c r="A13" s="1">
        <v>6</v>
      </c>
      <c r="B13" s="18" t="s">
        <v>10</v>
      </c>
      <c r="C13" s="3">
        <v>27656535</v>
      </c>
      <c r="D13" s="1" t="s">
        <v>100</v>
      </c>
      <c r="E13" s="1" t="s">
        <v>11</v>
      </c>
      <c r="F13" s="3">
        <v>2900164</v>
      </c>
      <c r="G13" s="1" t="s">
        <v>9</v>
      </c>
      <c r="H13" s="65">
        <v>310016</v>
      </c>
      <c r="I13" s="61">
        <v>0</v>
      </c>
      <c r="J13" s="42">
        <v>310016</v>
      </c>
      <c r="K13" s="45">
        <f t="shared" si="0"/>
        <v>221469</v>
      </c>
      <c r="L13" s="40">
        <f t="shared" si="1"/>
        <v>221469</v>
      </c>
      <c r="M13" s="31" t="s">
        <v>196</v>
      </c>
      <c r="N13" s="56" t="s">
        <v>199</v>
      </c>
    </row>
    <row r="14" spans="1:14" ht="14.4" thickBot="1" x14ac:dyDescent="0.3">
      <c r="B14" s="18" t="s">
        <v>10</v>
      </c>
      <c r="C14" s="3">
        <v>27656535</v>
      </c>
      <c r="D14" s="1" t="s">
        <v>86</v>
      </c>
      <c r="E14" s="1" t="s">
        <v>11</v>
      </c>
      <c r="F14" s="3">
        <v>3641763</v>
      </c>
      <c r="G14" s="1" t="s">
        <v>12</v>
      </c>
      <c r="H14" s="65">
        <v>1479683</v>
      </c>
      <c r="I14" s="61">
        <v>0</v>
      </c>
      <c r="J14" s="42">
        <v>1479683</v>
      </c>
      <c r="K14" s="45">
        <f t="shared" si="0"/>
        <v>1057053</v>
      </c>
      <c r="L14" s="40">
        <f t="shared" si="1"/>
        <v>1057053</v>
      </c>
      <c r="M14" s="31" t="s">
        <v>196</v>
      </c>
      <c r="N14" s="56" t="s">
        <v>199</v>
      </c>
    </row>
    <row r="15" spans="1:14" ht="14.4" thickBot="1" x14ac:dyDescent="0.3">
      <c r="B15" s="18" t="s">
        <v>10</v>
      </c>
      <c r="C15" s="3">
        <v>27656535</v>
      </c>
      <c r="D15" s="1" t="s">
        <v>86</v>
      </c>
      <c r="E15" s="1" t="s">
        <v>11</v>
      </c>
      <c r="F15" s="3">
        <v>4597490</v>
      </c>
      <c r="G15" s="1" t="s">
        <v>6</v>
      </c>
      <c r="H15" s="65">
        <v>428700</v>
      </c>
      <c r="I15" s="61">
        <v>0</v>
      </c>
      <c r="J15" s="42">
        <v>428700</v>
      </c>
      <c r="K15" s="45">
        <f t="shared" si="0"/>
        <v>306254</v>
      </c>
      <c r="L15" s="40">
        <f t="shared" si="1"/>
        <v>306254</v>
      </c>
      <c r="M15" s="31" t="s">
        <v>196</v>
      </c>
      <c r="N15" s="56" t="s">
        <v>199</v>
      </c>
    </row>
    <row r="16" spans="1:14" ht="14.4" thickBot="1" x14ac:dyDescent="0.3">
      <c r="B16" s="18" t="s">
        <v>10</v>
      </c>
      <c r="C16" s="3">
        <v>27656535</v>
      </c>
      <c r="D16" s="1" t="s">
        <v>86</v>
      </c>
      <c r="E16" s="1" t="s">
        <v>11</v>
      </c>
      <c r="F16" s="3">
        <v>5096770</v>
      </c>
      <c r="G16" s="1" t="s">
        <v>9</v>
      </c>
      <c r="H16" s="65">
        <v>620033</v>
      </c>
      <c r="I16" s="61">
        <v>0</v>
      </c>
      <c r="J16" s="42">
        <v>620033</v>
      </c>
      <c r="K16" s="45">
        <f t="shared" si="0"/>
        <v>442938</v>
      </c>
      <c r="L16" s="40">
        <f t="shared" si="1"/>
        <v>442938</v>
      </c>
      <c r="M16" s="31" t="s">
        <v>196</v>
      </c>
      <c r="N16" s="56" t="s">
        <v>199</v>
      </c>
    </row>
    <row r="17" spans="1:14" ht="14.4" thickBot="1" x14ac:dyDescent="0.3">
      <c r="B17" s="18" t="s">
        <v>10</v>
      </c>
      <c r="C17" s="3">
        <v>27656535</v>
      </c>
      <c r="D17" s="1" t="s">
        <v>86</v>
      </c>
      <c r="E17" s="1" t="s">
        <v>11</v>
      </c>
      <c r="F17" s="3">
        <v>6193432</v>
      </c>
      <c r="G17" s="1" t="s">
        <v>12</v>
      </c>
      <c r="H17" s="65">
        <v>2530750</v>
      </c>
      <c r="I17" s="61">
        <v>0</v>
      </c>
      <c r="J17" s="42">
        <v>2530750</v>
      </c>
      <c r="K17" s="45">
        <f t="shared" si="0"/>
        <v>1807912</v>
      </c>
      <c r="L17" s="40">
        <f t="shared" si="1"/>
        <v>1807912</v>
      </c>
      <c r="M17" s="31" t="s">
        <v>196</v>
      </c>
      <c r="N17" s="56" t="s">
        <v>199</v>
      </c>
    </row>
    <row r="18" spans="1:14" ht="14.4" thickBot="1" x14ac:dyDescent="0.3">
      <c r="B18" s="18" t="s">
        <v>10</v>
      </c>
      <c r="C18" s="3">
        <v>27656535</v>
      </c>
      <c r="D18" s="1" t="s">
        <v>86</v>
      </c>
      <c r="E18" s="1" t="s">
        <v>11</v>
      </c>
      <c r="F18" s="3">
        <v>8651176</v>
      </c>
      <c r="G18" s="1" t="s">
        <v>13</v>
      </c>
      <c r="H18" s="65">
        <v>2268483</v>
      </c>
      <c r="I18" s="61">
        <v>0</v>
      </c>
      <c r="J18" s="42">
        <v>2268483</v>
      </c>
      <c r="K18" s="45">
        <f t="shared" si="0"/>
        <v>1620555</v>
      </c>
      <c r="L18" s="40">
        <f t="shared" si="1"/>
        <v>1620555</v>
      </c>
      <c r="M18" s="31" t="s">
        <v>196</v>
      </c>
      <c r="N18" s="56" t="s">
        <v>199</v>
      </c>
    </row>
    <row r="19" spans="1:14" ht="14.4" thickBot="1" x14ac:dyDescent="0.3">
      <c r="A19" s="1">
        <v>7</v>
      </c>
      <c r="B19" s="20" t="s">
        <v>14</v>
      </c>
      <c r="C19" s="7">
        <v>2636298</v>
      </c>
      <c r="D19" s="8" t="s">
        <v>85</v>
      </c>
      <c r="E19" s="8" t="s">
        <v>5</v>
      </c>
      <c r="F19" s="7">
        <v>3762482</v>
      </c>
      <c r="G19" s="8" t="s">
        <v>8</v>
      </c>
      <c r="H19" s="67">
        <v>564150</v>
      </c>
      <c r="I19" s="63">
        <v>0</v>
      </c>
      <c r="J19" s="43">
        <v>564150</v>
      </c>
      <c r="K19" s="44">
        <f t="shared" si="0"/>
        <v>403016</v>
      </c>
      <c r="L19" s="40">
        <f t="shared" si="1"/>
        <v>403016</v>
      </c>
      <c r="M19" s="32" t="s">
        <v>196</v>
      </c>
      <c r="N19" s="58" t="s">
        <v>199</v>
      </c>
    </row>
    <row r="20" spans="1:14" ht="14.4" thickBot="1" x14ac:dyDescent="0.3">
      <c r="B20" s="19" t="s">
        <v>14</v>
      </c>
      <c r="C20" s="10">
        <v>2636298</v>
      </c>
      <c r="D20" s="11" t="s">
        <v>85</v>
      </c>
      <c r="E20" s="11" t="s">
        <v>5</v>
      </c>
      <c r="F20" s="10">
        <v>8061946</v>
      </c>
      <c r="G20" s="11" t="s">
        <v>15</v>
      </c>
      <c r="H20" s="66">
        <v>384900</v>
      </c>
      <c r="I20" s="62">
        <v>0</v>
      </c>
      <c r="J20" s="40">
        <v>384900</v>
      </c>
      <c r="K20" s="46">
        <f t="shared" si="0"/>
        <v>274964</v>
      </c>
      <c r="L20" s="40">
        <f t="shared" si="1"/>
        <v>274964</v>
      </c>
      <c r="M20" s="29" t="s">
        <v>196</v>
      </c>
      <c r="N20" s="57" t="s">
        <v>199</v>
      </c>
    </row>
    <row r="21" spans="1:14" ht="14.4" thickBot="1" x14ac:dyDescent="0.3">
      <c r="A21" s="1">
        <v>8</v>
      </c>
      <c r="B21" s="20" t="s">
        <v>150</v>
      </c>
      <c r="C21" s="7">
        <v>26594544</v>
      </c>
      <c r="D21" s="8" t="s">
        <v>151</v>
      </c>
      <c r="E21" s="8"/>
      <c r="F21" s="7">
        <v>2597232</v>
      </c>
      <c r="G21" s="8" t="s">
        <v>25</v>
      </c>
      <c r="H21" s="67">
        <v>984115</v>
      </c>
      <c r="I21" s="63">
        <v>0</v>
      </c>
      <c r="J21" s="43">
        <v>984115</v>
      </c>
      <c r="K21" s="44">
        <f t="shared" si="0"/>
        <v>703030</v>
      </c>
      <c r="L21" s="40">
        <f t="shared" si="1"/>
        <v>703030</v>
      </c>
      <c r="M21" s="32" t="s">
        <v>196</v>
      </c>
      <c r="N21" s="58" t="s">
        <v>199</v>
      </c>
    </row>
    <row r="22" spans="1:14" ht="14.4" thickBot="1" x14ac:dyDescent="0.3">
      <c r="B22" s="18" t="s">
        <v>150</v>
      </c>
      <c r="C22" s="3">
        <v>26594544</v>
      </c>
      <c r="D22" s="1" t="s">
        <v>151</v>
      </c>
      <c r="F22" s="3">
        <v>6473963</v>
      </c>
      <c r="G22" s="1" t="s">
        <v>17</v>
      </c>
      <c r="H22" s="65">
        <v>1241800</v>
      </c>
      <c r="I22" s="61">
        <v>0</v>
      </c>
      <c r="J22" s="42">
        <v>1241800</v>
      </c>
      <c r="K22" s="45">
        <f t="shared" si="0"/>
        <v>887115</v>
      </c>
      <c r="L22" s="40">
        <f t="shared" si="1"/>
        <v>887115</v>
      </c>
      <c r="M22" s="31" t="s">
        <v>196</v>
      </c>
      <c r="N22" s="56" t="s">
        <v>199</v>
      </c>
    </row>
    <row r="23" spans="1:14" ht="14.4" thickBot="1" x14ac:dyDescent="0.3">
      <c r="B23" s="19" t="s">
        <v>150</v>
      </c>
      <c r="C23" s="10">
        <v>26594544</v>
      </c>
      <c r="D23" s="11" t="s">
        <v>151</v>
      </c>
      <c r="E23" s="11"/>
      <c r="F23" s="10">
        <v>7620360</v>
      </c>
      <c r="G23" s="11" t="s">
        <v>7</v>
      </c>
      <c r="H23" s="66">
        <v>231965</v>
      </c>
      <c r="I23" s="62">
        <v>0</v>
      </c>
      <c r="J23" s="40">
        <v>231965</v>
      </c>
      <c r="K23" s="46">
        <f t="shared" si="0"/>
        <v>165711</v>
      </c>
      <c r="L23" s="40">
        <f t="shared" si="1"/>
        <v>165711</v>
      </c>
      <c r="M23" s="29" t="s">
        <v>196</v>
      </c>
      <c r="N23" s="57" t="s">
        <v>199</v>
      </c>
    </row>
    <row r="24" spans="1:14" ht="14.4" thickBot="1" x14ac:dyDescent="0.3">
      <c r="A24" s="1">
        <v>9</v>
      </c>
      <c r="B24" s="18" t="s">
        <v>131</v>
      </c>
      <c r="C24" s="3">
        <v>27155064</v>
      </c>
      <c r="D24" s="1" t="s">
        <v>132</v>
      </c>
      <c r="E24" s="1" t="s">
        <v>5</v>
      </c>
      <c r="F24" s="3">
        <v>1487237</v>
      </c>
      <c r="G24" s="1" t="s">
        <v>6</v>
      </c>
      <c r="H24" s="65">
        <v>831600</v>
      </c>
      <c r="I24" s="61">
        <v>0</v>
      </c>
      <c r="J24" s="42">
        <v>831600</v>
      </c>
      <c r="K24" s="45">
        <f t="shared" si="0"/>
        <v>594077</v>
      </c>
      <c r="L24" s="40">
        <f t="shared" si="1"/>
        <v>594077</v>
      </c>
      <c r="M24" s="31" t="s">
        <v>196</v>
      </c>
      <c r="N24" s="56" t="s">
        <v>199</v>
      </c>
    </row>
    <row r="25" spans="1:14" ht="14.4" thickBot="1" x14ac:dyDescent="0.3">
      <c r="B25" s="18" t="s">
        <v>131</v>
      </c>
      <c r="C25" s="3">
        <v>27155064</v>
      </c>
      <c r="D25" s="1" t="s">
        <v>132</v>
      </c>
      <c r="E25" s="1" t="s">
        <v>5</v>
      </c>
      <c r="F25" s="3">
        <v>7432617</v>
      </c>
      <c r="G25" s="1" t="s">
        <v>30</v>
      </c>
      <c r="H25" s="65">
        <v>1529500</v>
      </c>
      <c r="I25" s="61">
        <v>0</v>
      </c>
      <c r="J25" s="42">
        <v>1529500</v>
      </c>
      <c r="K25" s="45">
        <f t="shared" si="0"/>
        <v>1092641</v>
      </c>
      <c r="L25" s="40">
        <f t="shared" si="1"/>
        <v>1092641</v>
      </c>
      <c r="M25" s="31" t="s">
        <v>196</v>
      </c>
      <c r="N25" s="56" t="s">
        <v>199</v>
      </c>
    </row>
    <row r="26" spans="1:14" ht="14.4" thickBot="1" x14ac:dyDescent="0.3">
      <c r="B26" s="18" t="s">
        <v>131</v>
      </c>
      <c r="C26" s="3">
        <v>27155064</v>
      </c>
      <c r="D26" s="1" t="s">
        <v>132</v>
      </c>
      <c r="E26" s="1" t="s">
        <v>5</v>
      </c>
      <c r="F26" s="3">
        <v>6408512</v>
      </c>
      <c r="G26" s="1" t="s">
        <v>23</v>
      </c>
      <c r="H26" s="65">
        <v>652100</v>
      </c>
      <c r="I26" s="61">
        <v>0</v>
      </c>
      <c r="J26" s="42">
        <v>652100</v>
      </c>
      <c r="K26" s="45">
        <f t="shared" si="0"/>
        <v>465846</v>
      </c>
      <c r="L26" s="40">
        <f t="shared" si="1"/>
        <v>465846</v>
      </c>
      <c r="M26" s="31" t="s">
        <v>196</v>
      </c>
      <c r="N26" s="56" t="s">
        <v>199</v>
      </c>
    </row>
    <row r="27" spans="1:14" ht="14.4" thickBot="1" x14ac:dyDescent="0.3">
      <c r="B27" s="18" t="s">
        <v>131</v>
      </c>
      <c r="C27" s="3">
        <v>27155064</v>
      </c>
      <c r="D27" s="1" t="s">
        <v>132</v>
      </c>
      <c r="E27" s="1" t="s">
        <v>5</v>
      </c>
      <c r="F27" s="3">
        <v>7317338</v>
      </c>
      <c r="G27" s="1" t="s">
        <v>25</v>
      </c>
      <c r="H27" s="65">
        <v>120400</v>
      </c>
      <c r="I27" s="61">
        <v>0</v>
      </c>
      <c r="J27" s="42">
        <v>120400</v>
      </c>
      <c r="K27" s="45">
        <f t="shared" si="0"/>
        <v>86011</v>
      </c>
      <c r="L27" s="40">
        <f t="shared" si="1"/>
        <v>86011</v>
      </c>
      <c r="M27" s="31" t="s">
        <v>196</v>
      </c>
      <c r="N27" s="56" t="s">
        <v>199</v>
      </c>
    </row>
    <row r="28" spans="1:14" ht="14.4" thickBot="1" x14ac:dyDescent="0.3">
      <c r="B28" s="18" t="s">
        <v>131</v>
      </c>
      <c r="C28" s="3">
        <v>27155064</v>
      </c>
      <c r="D28" s="1" t="s">
        <v>132</v>
      </c>
      <c r="E28" s="1" t="s">
        <v>5</v>
      </c>
      <c r="F28" s="3">
        <v>7038189</v>
      </c>
      <c r="G28" s="1" t="s">
        <v>24</v>
      </c>
      <c r="H28" s="65">
        <v>913400</v>
      </c>
      <c r="I28" s="61">
        <v>0</v>
      </c>
      <c r="J28" s="42">
        <v>913400</v>
      </c>
      <c r="K28" s="45">
        <f t="shared" si="0"/>
        <v>652513</v>
      </c>
      <c r="L28" s="40">
        <f t="shared" si="1"/>
        <v>652513</v>
      </c>
      <c r="M28" s="31" t="s">
        <v>196</v>
      </c>
      <c r="N28" s="56" t="s">
        <v>199</v>
      </c>
    </row>
    <row r="29" spans="1:14" ht="14.4" thickBot="1" x14ac:dyDescent="0.3">
      <c r="B29" s="18" t="s">
        <v>131</v>
      </c>
      <c r="C29" s="3">
        <v>27155064</v>
      </c>
      <c r="D29" s="1" t="s">
        <v>132</v>
      </c>
      <c r="E29" s="1" t="s">
        <v>5</v>
      </c>
      <c r="F29" s="3">
        <v>3077249</v>
      </c>
      <c r="G29" s="1" t="s">
        <v>9</v>
      </c>
      <c r="H29" s="65">
        <v>313500</v>
      </c>
      <c r="I29" s="61">
        <v>0</v>
      </c>
      <c r="J29" s="42">
        <v>313500</v>
      </c>
      <c r="K29" s="45">
        <f t="shared" si="0"/>
        <v>223958</v>
      </c>
      <c r="L29" s="40">
        <f t="shared" si="1"/>
        <v>223958</v>
      </c>
      <c r="M29" s="31" t="s">
        <v>196</v>
      </c>
      <c r="N29" s="56" t="s">
        <v>199</v>
      </c>
    </row>
    <row r="30" spans="1:14" ht="14.4" thickBot="1" x14ac:dyDescent="0.3">
      <c r="B30" s="18" t="s">
        <v>131</v>
      </c>
      <c r="C30" s="3">
        <v>27155064</v>
      </c>
      <c r="D30" s="1" t="s">
        <v>132</v>
      </c>
      <c r="E30" s="1" t="s">
        <v>5</v>
      </c>
      <c r="F30" s="3">
        <v>7431669</v>
      </c>
      <c r="G30" s="1" t="s">
        <v>18</v>
      </c>
      <c r="H30" s="65">
        <v>208800</v>
      </c>
      <c r="I30" s="61">
        <v>0</v>
      </c>
      <c r="J30" s="42">
        <v>208800</v>
      </c>
      <c r="K30" s="45">
        <f t="shared" si="0"/>
        <v>149162</v>
      </c>
      <c r="L30" s="40">
        <f t="shared" si="1"/>
        <v>149162</v>
      </c>
      <c r="M30" s="31" t="s">
        <v>196</v>
      </c>
      <c r="N30" s="56" t="s">
        <v>199</v>
      </c>
    </row>
    <row r="31" spans="1:14" ht="14.4" customHeight="1" thickBot="1" x14ac:dyDescent="0.3">
      <c r="B31" s="18" t="s">
        <v>131</v>
      </c>
      <c r="C31" s="3">
        <v>27155064</v>
      </c>
      <c r="D31" s="1" t="s">
        <v>132</v>
      </c>
      <c r="E31" s="1" t="s">
        <v>5</v>
      </c>
      <c r="F31" s="3">
        <v>4979612</v>
      </c>
      <c r="G31" s="38" t="s">
        <v>7</v>
      </c>
      <c r="H31" s="65">
        <v>98900</v>
      </c>
      <c r="I31" s="61">
        <v>0</v>
      </c>
      <c r="J31" s="42">
        <v>98900</v>
      </c>
      <c r="K31" s="45">
        <f t="shared" si="0"/>
        <v>70652</v>
      </c>
      <c r="L31" s="40">
        <f t="shared" si="1"/>
        <v>70652</v>
      </c>
      <c r="M31" s="31" t="s">
        <v>196</v>
      </c>
      <c r="N31" s="56" t="s">
        <v>199</v>
      </c>
    </row>
    <row r="32" spans="1:14" ht="14.4" thickBot="1" x14ac:dyDescent="0.3">
      <c r="B32" s="18" t="s">
        <v>131</v>
      </c>
      <c r="C32" s="3">
        <v>27155064</v>
      </c>
      <c r="D32" s="1" t="s">
        <v>132</v>
      </c>
      <c r="E32" s="1" t="s">
        <v>5</v>
      </c>
      <c r="F32" s="3">
        <v>2478337</v>
      </c>
      <c r="G32" s="1" t="s">
        <v>26</v>
      </c>
      <c r="H32" s="65">
        <v>168800</v>
      </c>
      <c r="I32" s="61">
        <v>0</v>
      </c>
      <c r="J32" s="42">
        <v>168800</v>
      </c>
      <c r="K32" s="45">
        <f t="shared" si="0"/>
        <v>120587</v>
      </c>
      <c r="L32" s="40">
        <f t="shared" si="1"/>
        <v>120587</v>
      </c>
      <c r="M32" s="31" t="s">
        <v>196</v>
      </c>
      <c r="N32" s="56" t="s">
        <v>199</v>
      </c>
    </row>
    <row r="33" spans="1:14" ht="14.4" thickBot="1" x14ac:dyDescent="0.3">
      <c r="B33" s="18" t="s">
        <v>131</v>
      </c>
      <c r="C33" s="3">
        <v>27155064</v>
      </c>
      <c r="D33" s="1" t="s">
        <v>132</v>
      </c>
      <c r="E33" s="1" t="s">
        <v>5</v>
      </c>
      <c r="F33" s="3">
        <v>2306308</v>
      </c>
      <c r="G33" s="1" t="s">
        <v>8</v>
      </c>
      <c r="H33" s="65">
        <v>187700</v>
      </c>
      <c r="I33" s="61">
        <v>0</v>
      </c>
      <c r="J33" s="42">
        <v>187700</v>
      </c>
      <c r="K33" s="45">
        <f t="shared" si="0"/>
        <v>134089</v>
      </c>
      <c r="L33" s="40">
        <f t="shared" si="1"/>
        <v>134089</v>
      </c>
      <c r="M33" s="31" t="s">
        <v>196</v>
      </c>
      <c r="N33" s="56" t="s">
        <v>199</v>
      </c>
    </row>
    <row r="34" spans="1:14" ht="14.4" thickBot="1" x14ac:dyDescent="0.3">
      <c r="B34" s="18" t="s">
        <v>131</v>
      </c>
      <c r="C34" s="3">
        <v>27155064</v>
      </c>
      <c r="D34" s="1" t="s">
        <v>132</v>
      </c>
      <c r="E34" s="1" t="s">
        <v>5</v>
      </c>
      <c r="F34" s="3">
        <v>4320470</v>
      </c>
      <c r="G34" s="1" t="s">
        <v>17</v>
      </c>
      <c r="H34" s="65">
        <v>216200</v>
      </c>
      <c r="I34" s="61">
        <v>0</v>
      </c>
      <c r="J34" s="42">
        <v>216200</v>
      </c>
      <c r="K34" s="45">
        <f t="shared" si="0"/>
        <v>154449</v>
      </c>
      <c r="L34" s="40">
        <f t="shared" si="1"/>
        <v>154449</v>
      </c>
      <c r="M34" s="31" t="s">
        <v>196</v>
      </c>
      <c r="N34" s="56" t="s">
        <v>199</v>
      </c>
    </row>
    <row r="35" spans="1:14" ht="14.4" thickBot="1" x14ac:dyDescent="0.3">
      <c r="A35" s="1">
        <v>10</v>
      </c>
      <c r="B35" s="20" t="s">
        <v>16</v>
      </c>
      <c r="C35" s="7">
        <v>27395286</v>
      </c>
      <c r="D35" s="8" t="s">
        <v>84</v>
      </c>
      <c r="E35" s="8" t="s">
        <v>5</v>
      </c>
      <c r="F35" s="7">
        <v>3637858</v>
      </c>
      <c r="G35" s="8" t="s">
        <v>25</v>
      </c>
      <c r="H35" s="67">
        <v>232000</v>
      </c>
      <c r="I35" s="63">
        <v>0</v>
      </c>
      <c r="J35" s="43">
        <v>232000</v>
      </c>
      <c r="K35" s="44">
        <f t="shared" si="0"/>
        <v>165736</v>
      </c>
      <c r="L35" s="40">
        <f t="shared" si="1"/>
        <v>165736</v>
      </c>
      <c r="M35" s="32" t="s">
        <v>196</v>
      </c>
      <c r="N35" s="58" t="s">
        <v>199</v>
      </c>
    </row>
    <row r="36" spans="1:14" ht="14.4" thickBot="1" x14ac:dyDescent="0.3">
      <c r="B36" s="18" t="s">
        <v>16</v>
      </c>
      <c r="C36" s="3">
        <v>27395286</v>
      </c>
      <c r="D36" s="1" t="s">
        <v>84</v>
      </c>
      <c r="E36" s="1" t="s">
        <v>5</v>
      </c>
      <c r="F36" s="3">
        <v>2998125</v>
      </c>
      <c r="G36" s="1" t="s">
        <v>17</v>
      </c>
      <c r="H36" s="65">
        <v>2080000</v>
      </c>
      <c r="I36" s="61">
        <v>0</v>
      </c>
      <c r="J36" s="42">
        <v>2080000</v>
      </c>
      <c r="K36" s="45">
        <f t="shared" si="0"/>
        <v>1485906</v>
      </c>
      <c r="L36" s="40">
        <f t="shared" si="1"/>
        <v>1485906</v>
      </c>
      <c r="M36" s="31" t="s">
        <v>196</v>
      </c>
      <c r="N36" s="56" t="s">
        <v>199</v>
      </c>
    </row>
    <row r="37" spans="1:14" ht="14.4" thickBot="1" x14ac:dyDescent="0.3">
      <c r="B37" s="18" t="s">
        <v>16</v>
      </c>
      <c r="C37" s="3">
        <v>27395286</v>
      </c>
      <c r="D37" s="1" t="s">
        <v>84</v>
      </c>
      <c r="E37" s="1" t="s">
        <v>5</v>
      </c>
      <c r="F37" s="3">
        <v>6255644</v>
      </c>
      <c r="G37" s="1" t="s">
        <v>18</v>
      </c>
      <c r="H37" s="65">
        <v>10490000</v>
      </c>
      <c r="I37" s="61">
        <v>0</v>
      </c>
      <c r="J37" s="42">
        <v>10490000</v>
      </c>
      <c r="K37" s="45">
        <f t="shared" si="0"/>
        <v>7493826</v>
      </c>
      <c r="L37" s="40">
        <f t="shared" si="1"/>
        <v>7493826</v>
      </c>
      <c r="M37" s="31" t="s">
        <v>196</v>
      </c>
      <c r="N37" s="56" t="s">
        <v>199</v>
      </c>
    </row>
    <row r="38" spans="1:14" ht="14.4" thickBot="1" x14ac:dyDescent="0.3">
      <c r="B38" s="18" t="s">
        <v>16</v>
      </c>
      <c r="C38" s="3">
        <v>27395286</v>
      </c>
      <c r="D38" s="1" t="s">
        <v>84</v>
      </c>
      <c r="E38" s="1" t="s">
        <v>5</v>
      </c>
      <c r="F38" s="3">
        <v>7549142</v>
      </c>
      <c r="G38" s="1" t="s">
        <v>9</v>
      </c>
      <c r="H38" s="65">
        <v>1680000</v>
      </c>
      <c r="I38" s="61">
        <v>0</v>
      </c>
      <c r="J38" s="42">
        <v>1680000</v>
      </c>
      <c r="K38" s="45">
        <f t="shared" si="0"/>
        <v>1200155</v>
      </c>
      <c r="L38" s="40">
        <f t="shared" si="1"/>
        <v>1200155</v>
      </c>
      <c r="M38" s="31" t="s">
        <v>196</v>
      </c>
      <c r="N38" s="56" t="s">
        <v>199</v>
      </c>
    </row>
    <row r="39" spans="1:14" ht="14.4" thickBot="1" x14ac:dyDescent="0.3">
      <c r="B39" s="18" t="s">
        <v>16</v>
      </c>
      <c r="C39" s="3">
        <v>27395286</v>
      </c>
      <c r="D39" s="1" t="s">
        <v>84</v>
      </c>
      <c r="E39" s="1" t="s">
        <v>5</v>
      </c>
      <c r="F39" s="3">
        <v>8449274</v>
      </c>
      <c r="G39" s="1" t="s">
        <v>6</v>
      </c>
      <c r="H39" s="65">
        <v>3340000</v>
      </c>
      <c r="I39" s="62">
        <v>0</v>
      </c>
      <c r="J39" s="42">
        <v>3340000</v>
      </c>
      <c r="K39" s="46">
        <f t="shared" si="0"/>
        <v>2386023</v>
      </c>
      <c r="L39" s="40">
        <f t="shared" si="1"/>
        <v>2386023</v>
      </c>
      <c r="M39" s="31" t="s">
        <v>196</v>
      </c>
      <c r="N39" s="56" t="s">
        <v>199</v>
      </c>
    </row>
    <row r="40" spans="1:14" ht="14.4" thickBot="1" x14ac:dyDescent="0.3">
      <c r="A40" s="1">
        <v>11</v>
      </c>
      <c r="B40" s="20" t="s">
        <v>193</v>
      </c>
      <c r="C40" s="7">
        <v>29128218</v>
      </c>
      <c r="D40" s="8" t="s">
        <v>110</v>
      </c>
      <c r="E40" s="8" t="s">
        <v>5</v>
      </c>
      <c r="F40" s="7">
        <v>9445352</v>
      </c>
      <c r="G40" s="8" t="s">
        <v>35</v>
      </c>
      <c r="H40" s="67">
        <v>433717</v>
      </c>
      <c r="I40" s="63">
        <v>-0.33333333331393078</v>
      </c>
      <c r="J40" s="44">
        <v>433716.66666666669</v>
      </c>
      <c r="K40" s="44">
        <f t="shared" si="0"/>
        <v>309838</v>
      </c>
      <c r="L40" s="40">
        <f t="shared" si="1"/>
        <v>309838</v>
      </c>
      <c r="M40" s="32" t="s">
        <v>196</v>
      </c>
      <c r="N40" s="58" t="s">
        <v>200</v>
      </c>
    </row>
    <row r="41" spans="1:14" ht="14.4" thickBot="1" x14ac:dyDescent="0.3">
      <c r="B41" s="18" t="s">
        <v>193</v>
      </c>
      <c r="C41" s="3">
        <v>29128218</v>
      </c>
      <c r="D41" s="1" t="s">
        <v>110</v>
      </c>
      <c r="E41" s="1" t="s">
        <v>5</v>
      </c>
      <c r="F41" s="3">
        <v>1971417</v>
      </c>
      <c r="G41" s="1" t="s">
        <v>23</v>
      </c>
      <c r="H41" s="65">
        <v>531667</v>
      </c>
      <c r="I41" s="61">
        <v>-23467</v>
      </c>
      <c r="J41" s="45">
        <v>508200</v>
      </c>
      <c r="K41" s="45">
        <f t="shared" si="0"/>
        <v>363047</v>
      </c>
      <c r="L41" s="40">
        <f t="shared" si="1"/>
        <v>363047</v>
      </c>
      <c r="M41" s="31" t="s">
        <v>196</v>
      </c>
      <c r="N41" s="56" t="s">
        <v>200</v>
      </c>
    </row>
    <row r="42" spans="1:14" ht="14.4" thickBot="1" x14ac:dyDescent="0.3">
      <c r="B42" s="18" t="s">
        <v>193</v>
      </c>
      <c r="C42" s="3">
        <v>29128218</v>
      </c>
      <c r="D42" s="1" t="s">
        <v>110</v>
      </c>
      <c r="E42" s="1" t="s">
        <v>5</v>
      </c>
      <c r="F42" s="3">
        <v>4294407</v>
      </c>
      <c r="G42" s="1" t="s">
        <v>24</v>
      </c>
      <c r="H42" s="65">
        <v>573583</v>
      </c>
      <c r="I42" s="61">
        <v>0</v>
      </c>
      <c r="J42" s="45">
        <v>573583</v>
      </c>
      <c r="K42" s="45">
        <f t="shared" si="0"/>
        <v>409755</v>
      </c>
      <c r="L42" s="40">
        <f t="shared" si="1"/>
        <v>409755</v>
      </c>
      <c r="M42" s="31" t="s">
        <v>196</v>
      </c>
      <c r="N42" s="56" t="s">
        <v>199</v>
      </c>
    </row>
    <row r="43" spans="1:14" ht="14.4" thickBot="1" x14ac:dyDescent="0.3">
      <c r="B43" s="18" t="s">
        <v>193</v>
      </c>
      <c r="C43" s="3">
        <v>29128218</v>
      </c>
      <c r="D43" s="1" t="s">
        <v>110</v>
      </c>
      <c r="E43" s="1" t="s">
        <v>5</v>
      </c>
      <c r="F43" s="3">
        <v>6917618</v>
      </c>
      <c r="G43" s="1" t="s">
        <v>33</v>
      </c>
      <c r="H43" s="65">
        <v>233067</v>
      </c>
      <c r="I43" s="61">
        <v>-0.33333333334303461</v>
      </c>
      <c r="J43" s="45">
        <v>233066.66666666666</v>
      </c>
      <c r="K43" s="45">
        <f t="shared" si="0"/>
        <v>166498</v>
      </c>
      <c r="L43" s="40">
        <f t="shared" si="1"/>
        <v>166498</v>
      </c>
      <c r="M43" s="31" t="s">
        <v>196</v>
      </c>
      <c r="N43" s="56" t="s">
        <v>200</v>
      </c>
    </row>
    <row r="44" spans="1:14" ht="14.4" thickBot="1" x14ac:dyDescent="0.3">
      <c r="B44" s="18" t="s">
        <v>194</v>
      </c>
      <c r="C44" s="3">
        <v>29128218</v>
      </c>
      <c r="D44" s="1" t="s">
        <v>110</v>
      </c>
      <c r="E44" s="1" t="s">
        <v>5</v>
      </c>
      <c r="F44" s="3">
        <v>9858212</v>
      </c>
      <c r="G44" s="1" t="s">
        <v>26</v>
      </c>
      <c r="H44" s="65">
        <v>263900</v>
      </c>
      <c r="I44" s="61">
        <v>0</v>
      </c>
      <c r="J44" s="45">
        <v>263900</v>
      </c>
      <c r="K44" s="45">
        <f t="shared" si="0"/>
        <v>188524</v>
      </c>
      <c r="L44" s="40">
        <f t="shared" si="1"/>
        <v>188524</v>
      </c>
      <c r="M44" s="31" t="s">
        <v>196</v>
      </c>
      <c r="N44" s="56" t="s">
        <v>199</v>
      </c>
    </row>
    <row r="45" spans="1:14" ht="14.4" thickBot="1" x14ac:dyDescent="0.3">
      <c r="B45" s="18" t="s">
        <v>193</v>
      </c>
      <c r="C45" s="3">
        <v>29128218</v>
      </c>
      <c r="D45" s="1" t="s">
        <v>110</v>
      </c>
      <c r="E45" s="1" t="s">
        <v>5</v>
      </c>
      <c r="F45" s="3">
        <v>8769151</v>
      </c>
      <c r="G45" s="1" t="s">
        <v>25</v>
      </c>
      <c r="H45" s="65">
        <v>21700</v>
      </c>
      <c r="I45" s="61">
        <v>0</v>
      </c>
      <c r="J45" s="45">
        <v>21700</v>
      </c>
      <c r="K45" s="45">
        <f t="shared" si="0"/>
        <v>15502</v>
      </c>
      <c r="L45" s="40">
        <f t="shared" si="1"/>
        <v>15502</v>
      </c>
      <c r="M45" s="31" t="s">
        <v>196</v>
      </c>
      <c r="N45" s="56" t="s">
        <v>199</v>
      </c>
    </row>
    <row r="46" spans="1:14" ht="14.4" thickBot="1" x14ac:dyDescent="0.3">
      <c r="A46" s="1">
        <v>12</v>
      </c>
      <c r="B46" s="20" t="s">
        <v>116</v>
      </c>
      <c r="C46" s="7">
        <v>67982930</v>
      </c>
      <c r="D46" s="8" t="s">
        <v>117</v>
      </c>
      <c r="E46" s="8" t="s">
        <v>28</v>
      </c>
      <c r="F46" s="7">
        <v>3984480</v>
      </c>
      <c r="G46" s="8" t="s">
        <v>26</v>
      </c>
      <c r="H46" s="67">
        <v>280000</v>
      </c>
      <c r="I46" s="63">
        <v>0</v>
      </c>
      <c r="J46" s="44">
        <v>280000</v>
      </c>
      <c r="K46" s="44">
        <f t="shared" si="0"/>
        <v>200026</v>
      </c>
      <c r="L46" s="40">
        <f t="shared" si="1"/>
        <v>200026</v>
      </c>
      <c r="M46" s="32" t="s">
        <v>196</v>
      </c>
      <c r="N46" s="58" t="s">
        <v>199</v>
      </c>
    </row>
    <row r="47" spans="1:14" ht="14.4" thickBot="1" x14ac:dyDescent="0.3">
      <c r="B47" s="18" t="s">
        <v>116</v>
      </c>
      <c r="C47" s="3">
        <v>67982930</v>
      </c>
      <c r="D47" s="1" t="s">
        <v>117</v>
      </c>
      <c r="E47" s="1" t="s">
        <v>28</v>
      </c>
      <c r="F47" s="3">
        <v>8245137</v>
      </c>
      <c r="G47" s="1" t="s">
        <v>22</v>
      </c>
      <c r="H47" s="65">
        <v>120000</v>
      </c>
      <c r="I47" s="61">
        <v>0</v>
      </c>
      <c r="J47" s="45">
        <v>120000</v>
      </c>
      <c r="K47" s="45">
        <f t="shared" si="0"/>
        <v>85725</v>
      </c>
      <c r="L47" s="40">
        <f t="shared" si="1"/>
        <v>85725</v>
      </c>
      <c r="M47" s="31" t="s">
        <v>196</v>
      </c>
      <c r="N47" s="56" t="s">
        <v>199</v>
      </c>
    </row>
    <row r="48" spans="1:14" ht="14.4" thickBot="1" x14ac:dyDescent="0.3">
      <c r="B48" s="19" t="s">
        <v>116</v>
      </c>
      <c r="C48" s="10">
        <v>67982930</v>
      </c>
      <c r="D48" s="11" t="s">
        <v>117</v>
      </c>
      <c r="E48" s="11" t="s">
        <v>28</v>
      </c>
      <c r="F48" s="10">
        <v>2838414</v>
      </c>
      <c r="G48" s="11" t="s">
        <v>41</v>
      </c>
      <c r="H48" s="66">
        <v>200000</v>
      </c>
      <c r="I48" s="62">
        <v>0</v>
      </c>
      <c r="J48" s="46">
        <v>200000</v>
      </c>
      <c r="K48" s="46">
        <f t="shared" si="0"/>
        <v>142876</v>
      </c>
      <c r="L48" s="40">
        <f t="shared" si="1"/>
        <v>142876</v>
      </c>
      <c r="M48" s="29" t="s">
        <v>196</v>
      </c>
      <c r="N48" s="57" t="s">
        <v>199</v>
      </c>
    </row>
    <row r="49" spans="1:14" ht="14.4" thickBot="1" x14ac:dyDescent="0.3">
      <c r="A49" s="1">
        <v>13</v>
      </c>
      <c r="B49" s="21" t="s">
        <v>152</v>
      </c>
      <c r="C49" s="12">
        <v>27044700</v>
      </c>
      <c r="D49" s="13" t="s">
        <v>153</v>
      </c>
      <c r="E49" s="13" t="s">
        <v>40</v>
      </c>
      <c r="F49" s="12">
        <v>4323855</v>
      </c>
      <c r="G49" s="13" t="s">
        <v>9</v>
      </c>
      <c r="H49" s="64">
        <v>330000</v>
      </c>
      <c r="I49" s="60">
        <v>0</v>
      </c>
      <c r="J49" s="41">
        <v>330000</v>
      </c>
      <c r="K49" s="48">
        <f t="shared" si="0"/>
        <v>235745</v>
      </c>
      <c r="L49" s="40">
        <f t="shared" si="1"/>
        <v>235745</v>
      </c>
      <c r="M49" s="30" t="s">
        <v>196</v>
      </c>
      <c r="N49" s="55" t="s">
        <v>199</v>
      </c>
    </row>
    <row r="50" spans="1:14" ht="14.4" thickBot="1" x14ac:dyDescent="0.3">
      <c r="A50" s="1">
        <v>14</v>
      </c>
      <c r="B50" s="18" t="s">
        <v>114</v>
      </c>
      <c r="C50" s="3">
        <v>22838457</v>
      </c>
      <c r="D50" s="1" t="s">
        <v>115</v>
      </c>
      <c r="E50" s="1" t="s">
        <v>40</v>
      </c>
      <c r="F50" s="3">
        <v>8532204</v>
      </c>
      <c r="G50" s="1" t="s">
        <v>6</v>
      </c>
      <c r="H50" s="65">
        <v>750000</v>
      </c>
      <c r="I50" s="61">
        <v>-328150</v>
      </c>
      <c r="J50" s="42">
        <v>421850</v>
      </c>
      <c r="K50" s="45">
        <f t="shared" si="0"/>
        <v>301360</v>
      </c>
      <c r="L50" s="40">
        <f t="shared" si="1"/>
        <v>301360</v>
      </c>
      <c r="M50" s="31" t="s">
        <v>196</v>
      </c>
      <c r="N50" s="56" t="s">
        <v>200</v>
      </c>
    </row>
    <row r="51" spans="1:14" ht="14.4" thickBot="1" x14ac:dyDescent="0.3">
      <c r="B51" s="19" t="s">
        <v>114</v>
      </c>
      <c r="C51" s="10">
        <v>22838457</v>
      </c>
      <c r="D51" s="11" t="s">
        <v>115</v>
      </c>
      <c r="E51" s="11" t="s">
        <v>40</v>
      </c>
      <c r="F51" s="10">
        <v>7521946</v>
      </c>
      <c r="G51" s="11" t="s">
        <v>7</v>
      </c>
      <c r="H51" s="66">
        <v>750000</v>
      </c>
      <c r="I51" s="62">
        <v>-367750</v>
      </c>
      <c r="J51" s="40">
        <v>382250</v>
      </c>
      <c r="K51" s="46">
        <f t="shared" si="0"/>
        <v>273071</v>
      </c>
      <c r="L51" s="40">
        <f t="shared" si="1"/>
        <v>273071</v>
      </c>
      <c r="M51" s="29" t="s">
        <v>196</v>
      </c>
      <c r="N51" s="57" t="s">
        <v>200</v>
      </c>
    </row>
    <row r="52" spans="1:14" ht="15.75" customHeight="1" thickBot="1" x14ac:dyDescent="0.3">
      <c r="A52" s="1">
        <v>15</v>
      </c>
      <c r="B52" s="21" t="s">
        <v>19</v>
      </c>
      <c r="C52" s="12">
        <v>48136093</v>
      </c>
      <c r="D52" s="13" t="s">
        <v>83</v>
      </c>
      <c r="E52" s="13" t="s">
        <v>20</v>
      </c>
      <c r="F52" s="12">
        <v>9548170</v>
      </c>
      <c r="G52" s="13" t="s">
        <v>21</v>
      </c>
      <c r="H52" s="64">
        <v>780000</v>
      </c>
      <c r="I52" s="60">
        <v>0</v>
      </c>
      <c r="J52" s="41">
        <v>780000</v>
      </c>
      <c r="K52" s="48">
        <f t="shared" si="0"/>
        <v>557215</v>
      </c>
      <c r="L52" s="40">
        <f t="shared" si="1"/>
        <v>557215</v>
      </c>
      <c r="M52" s="30" t="s">
        <v>196</v>
      </c>
      <c r="N52" s="55" t="s">
        <v>199</v>
      </c>
    </row>
    <row r="53" spans="1:14" ht="15.75" customHeight="1" thickBot="1" x14ac:dyDescent="0.3">
      <c r="A53" s="1">
        <v>16</v>
      </c>
      <c r="B53" s="18" t="s">
        <v>154</v>
      </c>
      <c r="C53" s="3">
        <v>42744326</v>
      </c>
      <c r="D53" s="1" t="s">
        <v>155</v>
      </c>
      <c r="E53" s="1" t="s">
        <v>20</v>
      </c>
      <c r="F53" s="3">
        <v>3786459</v>
      </c>
      <c r="G53" s="1" t="s">
        <v>22</v>
      </c>
      <c r="H53" s="65">
        <v>763416</v>
      </c>
      <c r="I53" s="61">
        <v>0</v>
      </c>
      <c r="J53" s="42">
        <v>763416</v>
      </c>
      <c r="K53" s="45">
        <f t="shared" si="0"/>
        <v>545368</v>
      </c>
      <c r="L53" s="40">
        <f t="shared" si="1"/>
        <v>545368</v>
      </c>
      <c r="M53" s="31" t="s">
        <v>196</v>
      </c>
      <c r="N53" s="56" t="s">
        <v>199</v>
      </c>
    </row>
    <row r="54" spans="1:14" ht="15.75" customHeight="1" thickBot="1" x14ac:dyDescent="0.3">
      <c r="B54" s="18" t="s">
        <v>154</v>
      </c>
      <c r="C54" s="3">
        <v>42744326</v>
      </c>
      <c r="D54" s="1" t="s">
        <v>155</v>
      </c>
      <c r="E54" s="1" t="s">
        <v>20</v>
      </c>
      <c r="F54" s="3">
        <v>8259280</v>
      </c>
      <c r="G54" s="1" t="s">
        <v>6</v>
      </c>
      <c r="H54" s="65">
        <v>422016</v>
      </c>
      <c r="I54" s="61">
        <v>0</v>
      </c>
      <c r="J54" s="42">
        <v>422016</v>
      </c>
      <c r="K54" s="45">
        <f t="shared" si="0"/>
        <v>301479</v>
      </c>
      <c r="L54" s="40">
        <f t="shared" si="1"/>
        <v>301479</v>
      </c>
      <c r="M54" s="31" t="s">
        <v>196</v>
      </c>
      <c r="N54" s="56" t="s">
        <v>199</v>
      </c>
    </row>
    <row r="55" spans="1:14" ht="15.75" customHeight="1" thickBot="1" x14ac:dyDescent="0.3">
      <c r="B55" s="18" t="s">
        <v>154</v>
      </c>
      <c r="C55" s="3">
        <v>42744326</v>
      </c>
      <c r="D55" s="1" t="s">
        <v>155</v>
      </c>
      <c r="E55" s="1" t="s">
        <v>20</v>
      </c>
      <c r="F55" s="3">
        <v>3786619</v>
      </c>
      <c r="G55" s="1" t="s">
        <v>23</v>
      </c>
      <c r="H55" s="65">
        <v>1032583</v>
      </c>
      <c r="I55" s="61">
        <v>-16749.666666666628</v>
      </c>
      <c r="J55" s="42">
        <v>1015833.3333333334</v>
      </c>
      <c r="K55" s="45">
        <f t="shared" si="0"/>
        <v>725689</v>
      </c>
      <c r="L55" s="40">
        <f t="shared" si="1"/>
        <v>725689</v>
      </c>
      <c r="M55" s="31" t="s">
        <v>196</v>
      </c>
      <c r="N55" s="56" t="s">
        <v>200</v>
      </c>
    </row>
    <row r="56" spans="1:14" ht="15.75" customHeight="1" thickBot="1" x14ac:dyDescent="0.3">
      <c r="B56" s="18" t="s">
        <v>154</v>
      </c>
      <c r="C56" s="3">
        <v>42744326</v>
      </c>
      <c r="D56" s="1" t="s">
        <v>155</v>
      </c>
      <c r="E56" s="1" t="s">
        <v>20</v>
      </c>
      <c r="F56" s="3">
        <v>1632714</v>
      </c>
      <c r="G56" s="1" t="s">
        <v>12</v>
      </c>
      <c r="H56" s="65">
        <v>529633</v>
      </c>
      <c r="I56" s="61">
        <v>-15716.333333333314</v>
      </c>
      <c r="J56" s="42">
        <v>513916.66666666669</v>
      </c>
      <c r="K56" s="45">
        <f t="shared" si="0"/>
        <v>367131</v>
      </c>
      <c r="L56" s="40">
        <f t="shared" si="1"/>
        <v>367131</v>
      </c>
      <c r="M56" s="31" t="s">
        <v>196</v>
      </c>
      <c r="N56" s="56" t="s">
        <v>200</v>
      </c>
    </row>
    <row r="57" spans="1:14" ht="15.75" customHeight="1" thickBot="1" x14ac:dyDescent="0.3">
      <c r="B57" s="18" t="s">
        <v>154</v>
      </c>
      <c r="C57" s="3">
        <v>42744326</v>
      </c>
      <c r="D57" s="1" t="s">
        <v>155</v>
      </c>
      <c r="E57" s="1" t="s">
        <v>20</v>
      </c>
      <c r="F57" s="3">
        <v>7635375</v>
      </c>
      <c r="G57" s="1" t="s">
        <v>13</v>
      </c>
      <c r="H57" s="65">
        <v>796000</v>
      </c>
      <c r="I57" s="61">
        <v>-28533.333333333372</v>
      </c>
      <c r="J57" s="42">
        <v>767466.66666666663</v>
      </c>
      <c r="K57" s="45">
        <f t="shared" si="0"/>
        <v>548261</v>
      </c>
      <c r="L57" s="40">
        <f t="shared" si="1"/>
        <v>548261</v>
      </c>
      <c r="M57" s="31" t="s">
        <v>196</v>
      </c>
      <c r="N57" s="56" t="s">
        <v>200</v>
      </c>
    </row>
    <row r="58" spans="1:14" ht="15.75" customHeight="1" thickBot="1" x14ac:dyDescent="0.3">
      <c r="B58" s="18" t="s">
        <v>154</v>
      </c>
      <c r="C58" s="3">
        <v>42744326</v>
      </c>
      <c r="D58" s="1" t="s">
        <v>155</v>
      </c>
      <c r="E58" s="1" t="s">
        <v>20</v>
      </c>
      <c r="F58" s="3">
        <v>8823760</v>
      </c>
      <c r="G58" s="1" t="s">
        <v>25</v>
      </c>
      <c r="H58" s="65">
        <v>294766</v>
      </c>
      <c r="I58" s="61">
        <v>0</v>
      </c>
      <c r="J58" s="42">
        <v>294766</v>
      </c>
      <c r="K58" s="45">
        <f t="shared" si="0"/>
        <v>210574</v>
      </c>
      <c r="L58" s="40">
        <f t="shared" si="1"/>
        <v>210574</v>
      </c>
      <c r="M58" s="31" t="s">
        <v>196</v>
      </c>
      <c r="N58" s="56" t="s">
        <v>199</v>
      </c>
    </row>
    <row r="59" spans="1:14" ht="15.75" customHeight="1" thickBot="1" x14ac:dyDescent="0.3">
      <c r="B59" s="18" t="s">
        <v>154</v>
      </c>
      <c r="C59" s="3">
        <v>42744326</v>
      </c>
      <c r="D59" s="1" t="s">
        <v>155</v>
      </c>
      <c r="E59" s="1" t="s">
        <v>20</v>
      </c>
      <c r="F59" s="3">
        <v>1176212</v>
      </c>
      <c r="G59" s="1" t="s">
        <v>18</v>
      </c>
      <c r="H59" s="65">
        <v>675650</v>
      </c>
      <c r="I59" s="61">
        <v>0</v>
      </c>
      <c r="J59" s="42">
        <v>675650</v>
      </c>
      <c r="K59" s="45">
        <f t="shared" si="0"/>
        <v>482670</v>
      </c>
      <c r="L59" s="40">
        <f t="shared" si="1"/>
        <v>482670</v>
      </c>
      <c r="M59" s="31" t="s">
        <v>196</v>
      </c>
      <c r="N59" s="56" t="s">
        <v>199</v>
      </c>
    </row>
    <row r="60" spans="1:14" ht="15.75" customHeight="1" thickBot="1" x14ac:dyDescent="0.3">
      <c r="B60" s="18" t="s">
        <v>154</v>
      </c>
      <c r="C60" s="3">
        <v>42744326</v>
      </c>
      <c r="D60" s="1" t="s">
        <v>155</v>
      </c>
      <c r="E60" s="1" t="s">
        <v>20</v>
      </c>
      <c r="F60" s="3">
        <v>9590483</v>
      </c>
      <c r="G60" s="1" t="s">
        <v>26</v>
      </c>
      <c r="H60" s="65">
        <v>657250</v>
      </c>
      <c r="I60" s="61">
        <v>0</v>
      </c>
      <c r="J60" s="42">
        <v>657250</v>
      </c>
      <c r="K60" s="45">
        <f t="shared" si="0"/>
        <v>469525</v>
      </c>
      <c r="L60" s="40">
        <f t="shared" si="1"/>
        <v>469525</v>
      </c>
      <c r="M60" s="31" t="s">
        <v>196</v>
      </c>
      <c r="N60" s="56" t="s">
        <v>199</v>
      </c>
    </row>
    <row r="61" spans="1:14" ht="15.75" customHeight="1" thickBot="1" x14ac:dyDescent="0.3">
      <c r="B61" s="18" t="s">
        <v>154</v>
      </c>
      <c r="C61" s="3">
        <v>42744326</v>
      </c>
      <c r="D61" s="1" t="s">
        <v>155</v>
      </c>
      <c r="E61" s="1" t="s">
        <v>20</v>
      </c>
      <c r="F61" s="3">
        <v>5433195</v>
      </c>
      <c r="G61" s="1" t="s">
        <v>24</v>
      </c>
      <c r="H61" s="65">
        <v>1053466</v>
      </c>
      <c r="I61" s="61">
        <v>0</v>
      </c>
      <c r="J61" s="42">
        <v>1053466</v>
      </c>
      <c r="K61" s="45">
        <f t="shared" si="0"/>
        <v>752573</v>
      </c>
      <c r="L61" s="40">
        <f t="shared" si="1"/>
        <v>752573</v>
      </c>
      <c r="M61" s="31" t="s">
        <v>196</v>
      </c>
      <c r="N61" s="56" t="s">
        <v>199</v>
      </c>
    </row>
    <row r="62" spans="1:14" ht="14.4" thickBot="1" x14ac:dyDescent="0.3">
      <c r="A62" s="1">
        <v>17</v>
      </c>
      <c r="B62" s="20" t="s">
        <v>27</v>
      </c>
      <c r="C62" s="7">
        <v>24798983</v>
      </c>
      <c r="D62" s="8" t="s">
        <v>88</v>
      </c>
      <c r="E62" s="8" t="s">
        <v>5</v>
      </c>
      <c r="F62" s="7">
        <v>1239052</v>
      </c>
      <c r="G62" s="8" t="s">
        <v>18</v>
      </c>
      <c r="H62" s="67">
        <v>1100000</v>
      </c>
      <c r="I62" s="63">
        <v>0</v>
      </c>
      <c r="J62" s="43">
        <v>1100000</v>
      </c>
      <c r="K62" s="44">
        <f t="shared" si="0"/>
        <v>785816</v>
      </c>
      <c r="L62" s="40">
        <f t="shared" si="1"/>
        <v>785816</v>
      </c>
      <c r="M62" s="32" t="s">
        <v>196</v>
      </c>
      <c r="N62" s="58" t="s">
        <v>199</v>
      </c>
    </row>
    <row r="63" spans="1:14" ht="14.4" thickBot="1" x14ac:dyDescent="0.3">
      <c r="A63" s="1">
        <v>18</v>
      </c>
      <c r="B63" s="20" t="s">
        <v>144</v>
      </c>
      <c r="C63" s="7">
        <v>24198412</v>
      </c>
      <c r="D63" s="8" t="s">
        <v>145</v>
      </c>
      <c r="E63" s="8"/>
      <c r="F63" s="7">
        <v>5925410</v>
      </c>
      <c r="G63" s="8" t="s">
        <v>6</v>
      </c>
      <c r="H63" s="67">
        <v>1090433</v>
      </c>
      <c r="I63" s="63">
        <v>-140316.33333333337</v>
      </c>
      <c r="J63" s="44">
        <v>950116.66666666663</v>
      </c>
      <c r="K63" s="44">
        <f t="shared" si="0"/>
        <v>678743</v>
      </c>
      <c r="L63" s="40">
        <f t="shared" si="1"/>
        <v>678743</v>
      </c>
      <c r="M63" s="32" t="s">
        <v>196</v>
      </c>
      <c r="N63" s="58" t="s">
        <v>200</v>
      </c>
    </row>
    <row r="64" spans="1:14" ht="14.4" thickBot="1" x14ac:dyDescent="0.3">
      <c r="B64" s="18" t="s">
        <v>144</v>
      </c>
      <c r="C64" s="3">
        <v>24198412</v>
      </c>
      <c r="D64" s="1" t="s">
        <v>145</v>
      </c>
      <c r="F64" s="3">
        <v>8388548</v>
      </c>
      <c r="G64" s="1" t="s">
        <v>24</v>
      </c>
      <c r="H64" s="65">
        <v>282967</v>
      </c>
      <c r="I64" s="61">
        <v>-0.33333333331393078</v>
      </c>
      <c r="J64" s="45">
        <v>282966.66666666669</v>
      </c>
      <c r="K64" s="45">
        <f t="shared" si="0"/>
        <v>202145</v>
      </c>
      <c r="L64" s="40">
        <f t="shared" si="1"/>
        <v>202145</v>
      </c>
      <c r="M64" s="31" t="s">
        <v>196</v>
      </c>
      <c r="N64" s="56" t="s">
        <v>200</v>
      </c>
    </row>
    <row r="65" spans="1:14" ht="14.4" thickBot="1" x14ac:dyDescent="0.3">
      <c r="B65" s="18" t="s">
        <v>144</v>
      </c>
      <c r="C65" s="3">
        <v>24198412</v>
      </c>
      <c r="D65" s="1" t="s">
        <v>145</v>
      </c>
      <c r="F65" s="3">
        <v>9206360</v>
      </c>
      <c r="G65" s="1" t="s">
        <v>17</v>
      </c>
      <c r="H65" s="65">
        <v>547767</v>
      </c>
      <c r="I65" s="61">
        <v>-0.33333333337213844</v>
      </c>
      <c r="J65" s="45">
        <v>547766.66666666663</v>
      </c>
      <c r="K65" s="45">
        <f t="shared" si="0"/>
        <v>391312</v>
      </c>
      <c r="L65" s="40">
        <f t="shared" si="1"/>
        <v>391312</v>
      </c>
      <c r="M65" s="31" t="s">
        <v>196</v>
      </c>
      <c r="N65" s="56" t="s">
        <v>200</v>
      </c>
    </row>
    <row r="66" spans="1:14" ht="14.4" thickBot="1" x14ac:dyDescent="0.3">
      <c r="B66" s="19" t="s">
        <v>144</v>
      </c>
      <c r="C66" s="10">
        <v>24198412</v>
      </c>
      <c r="D66" s="11" t="s">
        <v>145</v>
      </c>
      <c r="E66" s="11"/>
      <c r="F66" s="10">
        <v>7123289</v>
      </c>
      <c r="G66" s="11" t="s">
        <v>146</v>
      </c>
      <c r="H66" s="66">
        <v>195573</v>
      </c>
      <c r="I66" s="62">
        <v>0</v>
      </c>
      <c r="J66" s="46">
        <v>195573</v>
      </c>
      <c r="K66" s="46">
        <f t="shared" si="0"/>
        <v>139713</v>
      </c>
      <c r="L66" s="40">
        <f t="shared" si="1"/>
        <v>139713</v>
      </c>
      <c r="M66" s="29" t="s">
        <v>196</v>
      </c>
      <c r="N66" s="57" t="s">
        <v>199</v>
      </c>
    </row>
    <row r="67" spans="1:14" ht="14.4" thickBot="1" x14ac:dyDescent="0.3">
      <c r="A67" s="1">
        <v>19</v>
      </c>
      <c r="B67" s="18" t="s">
        <v>108</v>
      </c>
      <c r="C67" s="3">
        <v>24678961</v>
      </c>
      <c r="D67" s="38" t="s">
        <v>109</v>
      </c>
      <c r="E67" s="1" t="s">
        <v>5</v>
      </c>
      <c r="F67" s="3">
        <v>2737309</v>
      </c>
      <c r="G67" s="1" t="s">
        <v>12</v>
      </c>
      <c r="H67" s="65">
        <v>1781730</v>
      </c>
      <c r="I67" s="61">
        <v>0</v>
      </c>
      <c r="J67" s="42">
        <v>1781730</v>
      </c>
      <c r="K67" s="45">
        <f t="shared" si="0"/>
        <v>1272829</v>
      </c>
      <c r="L67" s="40">
        <f t="shared" si="1"/>
        <v>1272829</v>
      </c>
      <c r="M67" s="31" t="s">
        <v>196</v>
      </c>
      <c r="N67" s="56" t="s">
        <v>199</v>
      </c>
    </row>
    <row r="68" spans="1:14" ht="14.4" thickBot="1" x14ac:dyDescent="0.3">
      <c r="B68" s="19" t="s">
        <v>108</v>
      </c>
      <c r="C68" s="10">
        <v>24678961</v>
      </c>
      <c r="D68" s="11" t="s">
        <v>109</v>
      </c>
      <c r="E68" s="11" t="s">
        <v>5</v>
      </c>
      <c r="F68" s="10">
        <v>7173961</v>
      </c>
      <c r="G68" s="11" t="s">
        <v>13</v>
      </c>
      <c r="H68" s="66">
        <v>767460</v>
      </c>
      <c r="I68" s="62">
        <v>0</v>
      </c>
      <c r="J68" s="40">
        <v>767460</v>
      </c>
      <c r="K68" s="46">
        <f t="shared" si="0"/>
        <v>548257</v>
      </c>
      <c r="L68" s="40">
        <f t="shared" si="1"/>
        <v>548257</v>
      </c>
      <c r="M68" s="29" t="s">
        <v>196</v>
      </c>
      <c r="N68" s="57" t="s">
        <v>199</v>
      </c>
    </row>
    <row r="69" spans="1:14" ht="14.4" thickBot="1" x14ac:dyDescent="0.3">
      <c r="A69" s="1">
        <v>20</v>
      </c>
      <c r="B69" s="18" t="s">
        <v>156</v>
      </c>
      <c r="C69" s="3">
        <v>7581751</v>
      </c>
      <c r="D69" s="1" t="s">
        <v>157</v>
      </c>
      <c r="E69" s="1" t="s">
        <v>28</v>
      </c>
      <c r="F69" s="3">
        <v>9058624</v>
      </c>
      <c r="G69" s="1" t="s">
        <v>25</v>
      </c>
      <c r="H69" s="65">
        <v>182283</v>
      </c>
      <c r="I69" s="61">
        <v>-46649.666666666657</v>
      </c>
      <c r="J69" s="42">
        <v>135633.33333333334</v>
      </c>
      <c r="K69" s="45">
        <f t="shared" si="0"/>
        <v>96893</v>
      </c>
      <c r="L69" s="40">
        <f t="shared" si="1"/>
        <v>96893</v>
      </c>
      <c r="M69" s="31" t="s">
        <v>196</v>
      </c>
      <c r="N69" s="56" t="s">
        <v>200</v>
      </c>
    </row>
    <row r="70" spans="1:14" ht="14.4" thickBot="1" x14ac:dyDescent="0.3">
      <c r="B70" s="18" t="s">
        <v>156</v>
      </c>
      <c r="C70" s="3">
        <v>7581751</v>
      </c>
      <c r="D70" s="1" t="s">
        <v>157</v>
      </c>
      <c r="E70" s="1" t="s">
        <v>28</v>
      </c>
      <c r="F70" s="3">
        <v>1988730</v>
      </c>
      <c r="G70" s="1" t="s">
        <v>9</v>
      </c>
      <c r="H70" s="65">
        <v>277733</v>
      </c>
      <c r="I70" s="61">
        <v>-92566.333333333343</v>
      </c>
      <c r="J70" s="42">
        <v>185166.66666666666</v>
      </c>
      <c r="K70" s="45">
        <f t="shared" ref="K70:K133" si="2">ROUND(J70*$K$236,0)</f>
        <v>132279</v>
      </c>
      <c r="L70" s="40">
        <f t="shared" ref="L70:L133" si="3">ROUND(K70,0)</f>
        <v>132279</v>
      </c>
      <c r="M70" s="31" t="s">
        <v>196</v>
      </c>
      <c r="N70" s="56" t="s">
        <v>200</v>
      </c>
    </row>
    <row r="71" spans="1:14" ht="14.4" thickBot="1" x14ac:dyDescent="0.3">
      <c r="A71" s="1">
        <v>21</v>
      </c>
      <c r="B71" s="20" t="s">
        <v>93</v>
      </c>
      <c r="C71" s="7">
        <v>48678767</v>
      </c>
      <c r="D71" s="8" t="s">
        <v>94</v>
      </c>
      <c r="E71" s="8" t="s">
        <v>40</v>
      </c>
      <c r="F71" s="7">
        <v>2261593</v>
      </c>
      <c r="G71" s="8" t="s">
        <v>30</v>
      </c>
      <c r="H71" s="67">
        <v>1625117</v>
      </c>
      <c r="I71" s="63">
        <v>-0.33333333325572312</v>
      </c>
      <c r="J71" s="43">
        <v>1625116.6666666667</v>
      </c>
      <c r="K71" s="44">
        <f t="shared" si="2"/>
        <v>1160948</v>
      </c>
      <c r="L71" s="40">
        <f t="shared" si="3"/>
        <v>1160948</v>
      </c>
      <c r="M71" s="32" t="s">
        <v>196</v>
      </c>
      <c r="N71" s="58" t="s">
        <v>200</v>
      </c>
    </row>
    <row r="72" spans="1:14" ht="14.4" thickBot="1" x14ac:dyDescent="0.3">
      <c r="B72" s="18" t="s">
        <v>93</v>
      </c>
      <c r="C72" s="3">
        <v>48678767</v>
      </c>
      <c r="D72" s="1" t="s">
        <v>94</v>
      </c>
      <c r="E72" s="1" t="s">
        <v>40</v>
      </c>
      <c r="F72" s="3">
        <v>5904721</v>
      </c>
      <c r="G72" s="1" t="s">
        <v>8</v>
      </c>
      <c r="H72" s="65">
        <v>4345183</v>
      </c>
      <c r="I72" s="61">
        <v>0</v>
      </c>
      <c r="J72" s="42">
        <v>4345183</v>
      </c>
      <c r="K72" s="45">
        <f t="shared" si="2"/>
        <v>3104103</v>
      </c>
      <c r="L72" s="40">
        <f t="shared" si="3"/>
        <v>3104103</v>
      </c>
      <c r="M72" s="31" t="s">
        <v>196</v>
      </c>
      <c r="N72" s="56" t="s">
        <v>199</v>
      </c>
    </row>
    <row r="73" spans="1:14" ht="14.4" thickBot="1" x14ac:dyDescent="0.3">
      <c r="B73" s="18" t="s">
        <v>93</v>
      </c>
      <c r="C73" s="3">
        <v>48678767</v>
      </c>
      <c r="D73" s="1" t="s">
        <v>94</v>
      </c>
      <c r="E73" s="1" t="s">
        <v>40</v>
      </c>
      <c r="F73" s="3">
        <v>3044566</v>
      </c>
      <c r="G73" s="1" t="s">
        <v>8</v>
      </c>
      <c r="H73" s="65">
        <v>3671739</v>
      </c>
      <c r="I73" s="61">
        <v>0</v>
      </c>
      <c r="J73" s="42">
        <v>3671739</v>
      </c>
      <c r="K73" s="45">
        <f t="shared" si="2"/>
        <v>2623010</v>
      </c>
      <c r="L73" s="40">
        <f t="shared" si="3"/>
        <v>2623010</v>
      </c>
      <c r="M73" s="31" t="s">
        <v>196</v>
      </c>
      <c r="N73" s="56" t="s">
        <v>199</v>
      </c>
    </row>
    <row r="74" spans="1:14" ht="14.4" thickBot="1" x14ac:dyDescent="0.3">
      <c r="B74" s="19" t="s">
        <v>93</v>
      </c>
      <c r="C74" s="10">
        <v>48678767</v>
      </c>
      <c r="D74" s="11" t="s">
        <v>94</v>
      </c>
      <c r="E74" s="11" t="s">
        <v>40</v>
      </c>
      <c r="F74" s="10">
        <v>9763575</v>
      </c>
      <c r="G74" s="11" t="s">
        <v>107</v>
      </c>
      <c r="H74" s="66">
        <v>842694</v>
      </c>
      <c r="I74" s="62">
        <v>0</v>
      </c>
      <c r="J74" s="40">
        <v>842694</v>
      </c>
      <c r="K74" s="46">
        <f t="shared" si="2"/>
        <v>602002</v>
      </c>
      <c r="L74" s="40">
        <f t="shared" si="3"/>
        <v>602002</v>
      </c>
      <c r="M74" s="29" t="s">
        <v>196</v>
      </c>
      <c r="N74" s="57" t="s">
        <v>199</v>
      </c>
    </row>
    <row r="75" spans="1:14" ht="14.4" thickBot="1" x14ac:dyDescent="0.3">
      <c r="A75" s="1">
        <v>22</v>
      </c>
      <c r="B75" s="18" t="s">
        <v>29</v>
      </c>
      <c r="C75" s="3">
        <v>45701822</v>
      </c>
      <c r="D75" s="1" t="s">
        <v>59</v>
      </c>
      <c r="E75" s="1" t="s">
        <v>28</v>
      </c>
      <c r="F75" s="3">
        <v>4134002</v>
      </c>
      <c r="G75" s="1" t="s">
        <v>8</v>
      </c>
      <c r="H75" s="65">
        <v>6637950</v>
      </c>
      <c r="I75" s="61">
        <v>0</v>
      </c>
      <c r="J75" s="42">
        <v>6637950</v>
      </c>
      <c r="K75" s="45">
        <f t="shared" si="2"/>
        <v>4742006</v>
      </c>
      <c r="L75" s="40">
        <f t="shared" si="3"/>
        <v>4742006</v>
      </c>
      <c r="M75" s="31" t="s">
        <v>196</v>
      </c>
      <c r="N75" s="56" t="s">
        <v>199</v>
      </c>
    </row>
    <row r="76" spans="1:14" ht="14.4" thickBot="1" x14ac:dyDescent="0.3">
      <c r="B76" s="18" t="s">
        <v>29</v>
      </c>
      <c r="C76" s="3">
        <v>45701822</v>
      </c>
      <c r="D76" s="1" t="s">
        <v>59</v>
      </c>
      <c r="E76" s="1" t="s">
        <v>28</v>
      </c>
      <c r="F76" s="3">
        <v>5878280</v>
      </c>
      <c r="G76" s="1" t="s">
        <v>30</v>
      </c>
      <c r="H76" s="65">
        <v>1793000</v>
      </c>
      <c r="I76" s="61">
        <v>-72283.333333333256</v>
      </c>
      <c r="J76" s="42">
        <v>1720716.6666666667</v>
      </c>
      <c r="K76" s="45">
        <f t="shared" si="2"/>
        <v>1229242</v>
      </c>
      <c r="L76" s="40">
        <f t="shared" si="3"/>
        <v>1229242</v>
      </c>
      <c r="M76" s="31" t="s">
        <v>196</v>
      </c>
      <c r="N76" s="56" t="s">
        <v>200</v>
      </c>
    </row>
    <row r="77" spans="1:14" ht="14.4" thickBot="1" x14ac:dyDescent="0.3">
      <c r="A77" s="1">
        <v>23</v>
      </c>
      <c r="B77" s="20" t="s">
        <v>158</v>
      </c>
      <c r="C77" s="7">
        <v>4393066</v>
      </c>
      <c r="D77" s="8" t="s">
        <v>159</v>
      </c>
      <c r="E77" s="8" t="s">
        <v>28</v>
      </c>
      <c r="F77" s="7">
        <v>4186092</v>
      </c>
      <c r="G77" s="8" t="s">
        <v>6</v>
      </c>
      <c r="H77" s="67">
        <v>200000</v>
      </c>
      <c r="I77" s="63">
        <v>0</v>
      </c>
      <c r="J77" s="43">
        <v>200000</v>
      </c>
      <c r="K77" s="44">
        <f t="shared" si="2"/>
        <v>142876</v>
      </c>
      <c r="L77" s="40">
        <f t="shared" si="3"/>
        <v>142876</v>
      </c>
      <c r="M77" s="32" t="s">
        <v>196</v>
      </c>
      <c r="N77" s="58" t="s">
        <v>199</v>
      </c>
    </row>
    <row r="78" spans="1:14" ht="14.4" thickBot="1" x14ac:dyDescent="0.3">
      <c r="A78" s="1">
        <v>24</v>
      </c>
      <c r="B78" s="20" t="s">
        <v>160</v>
      </c>
      <c r="C78" s="7">
        <v>2319179</v>
      </c>
      <c r="D78" s="8" t="s">
        <v>161</v>
      </c>
      <c r="E78" s="8"/>
      <c r="F78" s="7">
        <v>2753249</v>
      </c>
      <c r="G78" s="8" t="s">
        <v>9</v>
      </c>
      <c r="H78" s="67">
        <v>173646</v>
      </c>
      <c r="I78" s="63">
        <v>0</v>
      </c>
      <c r="J78" s="44">
        <v>173646</v>
      </c>
      <c r="K78" s="44">
        <f t="shared" si="2"/>
        <v>124049</v>
      </c>
      <c r="L78" s="40">
        <f t="shared" si="3"/>
        <v>124049</v>
      </c>
      <c r="M78" s="32" t="s">
        <v>196</v>
      </c>
      <c r="N78" s="58" t="s">
        <v>199</v>
      </c>
    </row>
    <row r="79" spans="1:14" ht="14.4" thickBot="1" x14ac:dyDescent="0.3">
      <c r="B79" s="19" t="s">
        <v>160</v>
      </c>
      <c r="C79" s="10">
        <v>2319179</v>
      </c>
      <c r="D79" s="11" t="s">
        <v>161</v>
      </c>
      <c r="E79" s="11"/>
      <c r="F79" s="10">
        <v>2811556</v>
      </c>
      <c r="G79" s="11" t="s">
        <v>25</v>
      </c>
      <c r="H79" s="66">
        <v>185760</v>
      </c>
      <c r="I79" s="62">
        <v>-120660</v>
      </c>
      <c r="J79" s="46">
        <v>65100</v>
      </c>
      <c r="K79" s="46">
        <f t="shared" si="2"/>
        <v>46506</v>
      </c>
      <c r="L79" s="40">
        <f t="shared" si="3"/>
        <v>46506</v>
      </c>
      <c r="M79" s="29" t="s">
        <v>196</v>
      </c>
      <c r="N79" s="57" t="s">
        <v>200</v>
      </c>
    </row>
    <row r="80" spans="1:14" ht="14.4" thickBot="1" x14ac:dyDescent="0.3">
      <c r="A80" s="1">
        <v>25</v>
      </c>
      <c r="B80" s="18" t="s">
        <v>60</v>
      </c>
      <c r="C80" s="3">
        <v>47514329</v>
      </c>
      <c r="D80" s="1" t="s">
        <v>61</v>
      </c>
      <c r="E80" s="1" t="s">
        <v>32</v>
      </c>
      <c r="F80" s="3">
        <v>3419852</v>
      </c>
      <c r="G80" s="1" t="s">
        <v>7</v>
      </c>
      <c r="H80" s="45">
        <v>125667</v>
      </c>
      <c r="I80" s="61">
        <v>-0.33333333332848269</v>
      </c>
      <c r="J80" s="42">
        <v>125666.66666666667</v>
      </c>
      <c r="K80" s="45">
        <f t="shared" si="2"/>
        <v>89774</v>
      </c>
      <c r="L80" s="40">
        <f t="shared" si="3"/>
        <v>89774</v>
      </c>
      <c r="M80" s="31" t="s">
        <v>196</v>
      </c>
      <c r="N80" s="56" t="s">
        <v>200</v>
      </c>
    </row>
    <row r="81" spans="1:14" ht="14.4" thickBot="1" x14ac:dyDescent="0.3">
      <c r="B81" s="18" t="s">
        <v>60</v>
      </c>
      <c r="C81" s="3">
        <v>47514329</v>
      </c>
      <c r="D81" s="1" t="s">
        <v>61</v>
      </c>
      <c r="E81" s="1" t="s">
        <v>32</v>
      </c>
      <c r="F81" s="3">
        <v>4459761</v>
      </c>
      <c r="G81" s="1" t="s">
        <v>44</v>
      </c>
      <c r="H81" s="45">
        <v>1049183</v>
      </c>
      <c r="I81" s="61">
        <v>0</v>
      </c>
      <c r="J81" s="42">
        <v>1049183</v>
      </c>
      <c r="K81" s="45">
        <f t="shared" si="2"/>
        <v>749513</v>
      </c>
      <c r="L81" s="40">
        <f t="shared" si="3"/>
        <v>749513</v>
      </c>
      <c r="M81" s="31" t="s">
        <v>196</v>
      </c>
      <c r="N81" s="56" t="s">
        <v>199</v>
      </c>
    </row>
    <row r="82" spans="1:14" ht="14.4" thickBot="1" x14ac:dyDescent="0.3">
      <c r="B82" s="18" t="s">
        <v>60</v>
      </c>
      <c r="C82" s="3">
        <v>47514329</v>
      </c>
      <c r="D82" s="1" t="s">
        <v>61</v>
      </c>
      <c r="E82" s="1" t="s">
        <v>32</v>
      </c>
      <c r="F82" s="3">
        <v>4620794</v>
      </c>
      <c r="G82" s="1" t="s">
        <v>6</v>
      </c>
      <c r="H82" s="45">
        <v>695100</v>
      </c>
      <c r="I82" s="61">
        <v>0</v>
      </c>
      <c r="J82" s="42">
        <v>695100</v>
      </c>
      <c r="K82" s="45">
        <f t="shared" si="2"/>
        <v>496564</v>
      </c>
      <c r="L82" s="40">
        <f t="shared" si="3"/>
        <v>496564</v>
      </c>
      <c r="M82" s="31" t="s">
        <v>196</v>
      </c>
      <c r="N82" s="56" t="s">
        <v>199</v>
      </c>
    </row>
    <row r="83" spans="1:14" ht="14.4" thickBot="1" x14ac:dyDescent="0.3">
      <c r="B83" s="18" t="s">
        <v>60</v>
      </c>
      <c r="C83" s="3">
        <v>47514329</v>
      </c>
      <c r="D83" s="1" t="s">
        <v>61</v>
      </c>
      <c r="E83" s="1" t="s">
        <v>32</v>
      </c>
      <c r="F83" s="3">
        <v>4994734</v>
      </c>
      <c r="G83" s="1" t="s">
        <v>147</v>
      </c>
      <c r="H83" s="45">
        <v>252317</v>
      </c>
      <c r="I83" s="61">
        <v>-0.33333333334303461</v>
      </c>
      <c r="J83" s="42">
        <v>252316.66666666666</v>
      </c>
      <c r="K83" s="45">
        <f t="shared" si="2"/>
        <v>180249</v>
      </c>
      <c r="L83" s="40">
        <f t="shared" si="3"/>
        <v>180249</v>
      </c>
      <c r="M83" s="31" t="s">
        <v>196</v>
      </c>
      <c r="N83" s="56" t="s">
        <v>200</v>
      </c>
    </row>
    <row r="84" spans="1:14" ht="14.4" thickBot="1" x14ac:dyDescent="0.3">
      <c r="B84" s="18" t="s">
        <v>60</v>
      </c>
      <c r="C84" s="3">
        <v>47514329</v>
      </c>
      <c r="D84" s="1" t="s">
        <v>61</v>
      </c>
      <c r="E84" s="1" t="s">
        <v>32</v>
      </c>
      <c r="F84" s="3">
        <v>6099842</v>
      </c>
      <c r="G84" s="1" t="s">
        <v>12</v>
      </c>
      <c r="H84" s="45">
        <v>294217</v>
      </c>
      <c r="I84" s="61">
        <v>-11083.666666666686</v>
      </c>
      <c r="J84" s="42">
        <v>283133.33333333331</v>
      </c>
      <c r="K84" s="45">
        <f t="shared" si="2"/>
        <v>202264</v>
      </c>
      <c r="L84" s="40">
        <f t="shared" si="3"/>
        <v>202264</v>
      </c>
      <c r="M84" s="31" t="s">
        <v>196</v>
      </c>
      <c r="N84" s="56" t="s">
        <v>200</v>
      </c>
    </row>
    <row r="85" spans="1:14" ht="14.4" thickBot="1" x14ac:dyDescent="0.3">
      <c r="B85" s="18" t="s">
        <v>60</v>
      </c>
      <c r="C85" s="3">
        <v>47514329</v>
      </c>
      <c r="D85" s="1" t="s">
        <v>61</v>
      </c>
      <c r="E85" s="1" t="s">
        <v>32</v>
      </c>
      <c r="F85" s="3">
        <v>6407791</v>
      </c>
      <c r="G85" s="1" t="s">
        <v>41</v>
      </c>
      <c r="H85" s="45">
        <v>602683</v>
      </c>
      <c r="I85" s="61">
        <v>0</v>
      </c>
      <c r="J85" s="42">
        <v>602683</v>
      </c>
      <c r="K85" s="45">
        <f t="shared" si="2"/>
        <v>430544</v>
      </c>
      <c r="L85" s="40">
        <f t="shared" si="3"/>
        <v>430544</v>
      </c>
      <c r="M85" s="31" t="s">
        <v>196</v>
      </c>
      <c r="N85" s="56" t="s">
        <v>199</v>
      </c>
    </row>
    <row r="86" spans="1:14" ht="14.4" thickBot="1" x14ac:dyDescent="0.3">
      <c r="B86" s="18" t="s">
        <v>60</v>
      </c>
      <c r="C86" s="3">
        <v>47514329</v>
      </c>
      <c r="D86" s="1" t="s">
        <v>61</v>
      </c>
      <c r="E86" s="1" t="s">
        <v>32</v>
      </c>
      <c r="F86" s="3">
        <v>9082139</v>
      </c>
      <c r="G86" s="1" t="s">
        <v>18</v>
      </c>
      <c r="H86" s="45">
        <v>1222717</v>
      </c>
      <c r="I86" s="61">
        <v>-117117</v>
      </c>
      <c r="J86" s="42">
        <v>1105600</v>
      </c>
      <c r="K86" s="45">
        <f t="shared" si="2"/>
        <v>789816</v>
      </c>
      <c r="L86" s="40">
        <f t="shared" si="3"/>
        <v>789816</v>
      </c>
      <c r="M86" s="31" t="s">
        <v>196</v>
      </c>
      <c r="N86" s="56" t="s">
        <v>200</v>
      </c>
    </row>
    <row r="87" spans="1:14" ht="14.4" thickBot="1" x14ac:dyDescent="0.3">
      <c r="B87" s="18" t="s">
        <v>60</v>
      </c>
      <c r="C87" s="3">
        <v>47514329</v>
      </c>
      <c r="D87" s="1" t="s">
        <v>61</v>
      </c>
      <c r="E87" s="1" t="s">
        <v>32</v>
      </c>
      <c r="F87" s="3">
        <v>9983492</v>
      </c>
      <c r="G87" s="1" t="s">
        <v>26</v>
      </c>
      <c r="H87" s="45">
        <v>999783</v>
      </c>
      <c r="I87" s="62">
        <v>0</v>
      </c>
      <c r="J87" s="40">
        <v>999783</v>
      </c>
      <c r="K87" s="46">
        <f t="shared" si="2"/>
        <v>714223</v>
      </c>
      <c r="L87" s="40">
        <f t="shared" si="3"/>
        <v>714223</v>
      </c>
      <c r="M87" s="29" t="s">
        <v>196</v>
      </c>
      <c r="N87" s="56" t="s">
        <v>199</v>
      </c>
    </row>
    <row r="88" spans="1:14" ht="14.4" thickBot="1" x14ac:dyDescent="0.3">
      <c r="A88" s="1">
        <v>26</v>
      </c>
      <c r="B88" s="20" t="s">
        <v>162</v>
      </c>
      <c r="C88" s="7">
        <v>26520800</v>
      </c>
      <c r="D88" s="8" t="s">
        <v>163</v>
      </c>
      <c r="E88" s="8" t="s">
        <v>32</v>
      </c>
      <c r="F88" s="7">
        <v>1083245</v>
      </c>
      <c r="G88" s="8" t="s">
        <v>8</v>
      </c>
      <c r="H88" s="44">
        <v>187300</v>
      </c>
      <c r="I88" s="63">
        <v>0</v>
      </c>
      <c r="J88" s="35">
        <v>187300</v>
      </c>
      <c r="K88" s="44">
        <f t="shared" si="2"/>
        <v>133803</v>
      </c>
      <c r="L88" s="40">
        <f t="shared" si="3"/>
        <v>133803</v>
      </c>
      <c r="M88" s="32" t="s">
        <v>196</v>
      </c>
      <c r="N88" s="58" t="s">
        <v>199</v>
      </c>
    </row>
    <row r="89" spans="1:14" ht="14.4" thickBot="1" x14ac:dyDescent="0.3">
      <c r="B89" s="18" t="s">
        <v>162</v>
      </c>
      <c r="C89" s="3">
        <v>26520800</v>
      </c>
      <c r="D89" s="1" t="s">
        <v>163</v>
      </c>
      <c r="E89" s="1" t="s">
        <v>32</v>
      </c>
      <c r="F89" s="3">
        <v>1792050</v>
      </c>
      <c r="G89" s="1" t="s">
        <v>22</v>
      </c>
      <c r="H89" s="45">
        <v>875200</v>
      </c>
      <c r="I89" s="61">
        <v>0</v>
      </c>
      <c r="J89" s="36">
        <v>875200</v>
      </c>
      <c r="K89" s="45">
        <f t="shared" si="2"/>
        <v>625224</v>
      </c>
      <c r="L89" s="40">
        <f t="shared" si="3"/>
        <v>625224</v>
      </c>
      <c r="M89" s="31" t="s">
        <v>196</v>
      </c>
      <c r="N89" s="56" t="s">
        <v>199</v>
      </c>
    </row>
    <row r="90" spans="1:14" ht="14.4" thickBot="1" x14ac:dyDescent="0.3">
      <c r="B90" s="18" t="s">
        <v>162</v>
      </c>
      <c r="C90" s="3">
        <v>26520800</v>
      </c>
      <c r="D90" s="1" t="s">
        <v>163</v>
      </c>
      <c r="E90" s="1" t="s">
        <v>32</v>
      </c>
      <c r="F90" s="3">
        <v>4505318</v>
      </c>
      <c r="G90" s="1" t="s">
        <v>17</v>
      </c>
      <c r="H90" s="45">
        <v>320450</v>
      </c>
      <c r="I90" s="61">
        <v>0</v>
      </c>
      <c r="J90" s="36">
        <v>320450</v>
      </c>
      <c r="K90" s="45">
        <f t="shared" si="2"/>
        <v>228922</v>
      </c>
      <c r="L90" s="40">
        <f t="shared" si="3"/>
        <v>228922</v>
      </c>
      <c r="M90" s="31" t="s">
        <v>196</v>
      </c>
      <c r="N90" s="56" t="s">
        <v>199</v>
      </c>
    </row>
    <row r="91" spans="1:14" ht="14.4" thickBot="1" x14ac:dyDescent="0.3">
      <c r="B91" s="18" t="s">
        <v>162</v>
      </c>
      <c r="C91" s="3">
        <v>26520800</v>
      </c>
      <c r="D91" s="1" t="s">
        <v>163</v>
      </c>
      <c r="E91" s="1" t="s">
        <v>32</v>
      </c>
      <c r="F91" s="3">
        <v>5909265</v>
      </c>
      <c r="G91" s="1" t="s">
        <v>26</v>
      </c>
      <c r="H91" s="45">
        <v>588150</v>
      </c>
      <c r="I91" s="61">
        <v>0</v>
      </c>
      <c r="J91" s="36">
        <v>588150</v>
      </c>
      <c r="K91" s="45">
        <f t="shared" si="2"/>
        <v>420161</v>
      </c>
      <c r="L91" s="40">
        <f t="shared" si="3"/>
        <v>420161</v>
      </c>
      <c r="M91" s="31" t="s">
        <v>196</v>
      </c>
      <c r="N91" s="56" t="s">
        <v>199</v>
      </c>
    </row>
    <row r="92" spans="1:14" ht="14.4" thickBot="1" x14ac:dyDescent="0.3">
      <c r="B92" s="18" t="s">
        <v>162</v>
      </c>
      <c r="C92" s="3">
        <v>26520800</v>
      </c>
      <c r="D92" s="1" t="s">
        <v>163</v>
      </c>
      <c r="E92" s="1" t="s">
        <v>32</v>
      </c>
      <c r="F92" s="3">
        <v>4718707</v>
      </c>
      <c r="G92" s="1" t="s">
        <v>25</v>
      </c>
      <c r="H92" s="45">
        <v>200000</v>
      </c>
      <c r="I92" s="61">
        <v>0</v>
      </c>
      <c r="J92" s="36">
        <v>200000</v>
      </c>
      <c r="K92" s="45">
        <f t="shared" si="2"/>
        <v>142876</v>
      </c>
      <c r="L92" s="40">
        <f t="shared" si="3"/>
        <v>142876</v>
      </c>
      <c r="M92" s="31" t="s">
        <v>196</v>
      </c>
      <c r="N92" s="56" t="s">
        <v>199</v>
      </c>
    </row>
    <row r="93" spans="1:14" ht="14.4" thickBot="1" x14ac:dyDescent="0.3">
      <c r="B93" s="18" t="s">
        <v>162</v>
      </c>
      <c r="C93" s="3">
        <v>26520800</v>
      </c>
      <c r="D93" s="1" t="s">
        <v>163</v>
      </c>
      <c r="E93" s="1" t="s">
        <v>32</v>
      </c>
      <c r="F93" s="3">
        <v>2166397</v>
      </c>
      <c r="G93" s="1" t="s">
        <v>73</v>
      </c>
      <c r="H93" s="45">
        <v>328500</v>
      </c>
      <c r="I93" s="61">
        <v>0</v>
      </c>
      <c r="J93" s="36">
        <v>328500</v>
      </c>
      <c r="K93" s="45">
        <f t="shared" si="2"/>
        <v>234673</v>
      </c>
      <c r="L93" s="40">
        <f t="shared" si="3"/>
        <v>234673</v>
      </c>
      <c r="M93" s="31" t="s">
        <v>196</v>
      </c>
      <c r="N93" s="56" t="s">
        <v>199</v>
      </c>
    </row>
    <row r="94" spans="1:14" ht="14.4" thickBot="1" x14ac:dyDescent="0.3">
      <c r="B94" s="18" t="s">
        <v>162</v>
      </c>
      <c r="C94" s="3">
        <v>26520800</v>
      </c>
      <c r="D94" s="1" t="s">
        <v>163</v>
      </c>
      <c r="E94" s="1" t="s">
        <v>32</v>
      </c>
      <c r="F94" s="3">
        <v>6993825</v>
      </c>
      <c r="G94" s="1" t="s">
        <v>102</v>
      </c>
      <c r="H94" s="45">
        <v>485300</v>
      </c>
      <c r="I94" s="61">
        <v>0</v>
      </c>
      <c r="J94" s="36">
        <v>485300</v>
      </c>
      <c r="K94" s="45">
        <f t="shared" si="2"/>
        <v>346688</v>
      </c>
      <c r="L94" s="40">
        <f t="shared" si="3"/>
        <v>346688</v>
      </c>
      <c r="M94" s="31" t="s">
        <v>196</v>
      </c>
      <c r="N94" s="56" t="s">
        <v>199</v>
      </c>
    </row>
    <row r="95" spans="1:14" ht="14.4" thickBot="1" x14ac:dyDescent="0.3">
      <c r="B95" s="19" t="s">
        <v>162</v>
      </c>
      <c r="C95" s="10">
        <v>26520800</v>
      </c>
      <c r="D95" s="11" t="s">
        <v>163</v>
      </c>
      <c r="E95" s="11" t="s">
        <v>32</v>
      </c>
      <c r="F95" s="10">
        <v>9451160</v>
      </c>
      <c r="G95" s="11" t="s">
        <v>44</v>
      </c>
      <c r="H95" s="46">
        <v>238900</v>
      </c>
      <c r="I95" s="62">
        <v>0</v>
      </c>
      <c r="J95" s="39">
        <v>238900</v>
      </c>
      <c r="K95" s="46">
        <f t="shared" si="2"/>
        <v>170665</v>
      </c>
      <c r="L95" s="40">
        <f t="shared" si="3"/>
        <v>170665</v>
      </c>
      <c r="M95" s="29" t="s">
        <v>196</v>
      </c>
      <c r="N95" s="57" t="s">
        <v>199</v>
      </c>
    </row>
    <row r="96" spans="1:14" ht="14.4" thickBot="1" x14ac:dyDescent="0.3">
      <c r="A96" s="1">
        <v>27</v>
      </c>
      <c r="B96" s="20" t="s">
        <v>164</v>
      </c>
      <c r="C96" s="7">
        <v>47009730</v>
      </c>
      <c r="D96" s="8" t="s">
        <v>165</v>
      </c>
      <c r="E96" s="8" t="s">
        <v>32</v>
      </c>
      <c r="F96" s="7">
        <v>9622182</v>
      </c>
      <c r="G96" s="8" t="s">
        <v>18</v>
      </c>
      <c r="H96" s="44">
        <v>2279267</v>
      </c>
      <c r="I96" s="63">
        <v>-0.33333333348855376</v>
      </c>
      <c r="J96" s="35">
        <v>2279266.6666666665</v>
      </c>
      <c r="K96" s="44">
        <f t="shared" si="2"/>
        <v>1628258</v>
      </c>
      <c r="L96" s="40">
        <f t="shared" si="3"/>
        <v>1628258</v>
      </c>
      <c r="M96" s="32" t="s">
        <v>196</v>
      </c>
      <c r="N96" s="58" t="s">
        <v>200</v>
      </c>
    </row>
    <row r="97" spans="1:14" ht="14.4" thickBot="1" x14ac:dyDescent="0.3">
      <c r="B97" s="18" t="s">
        <v>164</v>
      </c>
      <c r="C97" s="3">
        <v>47009730</v>
      </c>
      <c r="D97" s="1" t="s">
        <v>165</v>
      </c>
      <c r="E97" s="1" t="s">
        <v>32</v>
      </c>
      <c r="F97" s="3">
        <v>8508573</v>
      </c>
      <c r="G97" s="1" t="s">
        <v>102</v>
      </c>
      <c r="H97" s="45">
        <v>250000</v>
      </c>
      <c r="I97" s="61">
        <v>-125000</v>
      </c>
      <c r="J97" s="36">
        <v>125000</v>
      </c>
      <c r="K97" s="45">
        <f t="shared" si="2"/>
        <v>89297</v>
      </c>
      <c r="L97" s="40">
        <f t="shared" si="3"/>
        <v>89297</v>
      </c>
      <c r="M97" s="31" t="s">
        <v>196</v>
      </c>
      <c r="N97" s="56" t="s">
        <v>200</v>
      </c>
    </row>
    <row r="98" spans="1:14" ht="14.4" thickBot="1" x14ac:dyDescent="0.3">
      <c r="B98" s="18" t="s">
        <v>164</v>
      </c>
      <c r="C98" s="3">
        <v>47009730</v>
      </c>
      <c r="D98" s="1" t="s">
        <v>165</v>
      </c>
      <c r="E98" s="1" t="s">
        <v>32</v>
      </c>
      <c r="F98" s="3">
        <v>4526900</v>
      </c>
      <c r="G98" s="1" t="s">
        <v>102</v>
      </c>
      <c r="H98" s="45">
        <v>167283</v>
      </c>
      <c r="I98" s="61">
        <v>0</v>
      </c>
      <c r="J98" s="36">
        <v>167283</v>
      </c>
      <c r="K98" s="45">
        <f t="shared" si="2"/>
        <v>119503</v>
      </c>
      <c r="L98" s="40">
        <f t="shared" si="3"/>
        <v>119503</v>
      </c>
      <c r="M98" s="31" t="s">
        <v>196</v>
      </c>
      <c r="N98" s="56" t="s">
        <v>199</v>
      </c>
    </row>
    <row r="99" spans="1:14" ht="14.4" thickBot="1" x14ac:dyDescent="0.3">
      <c r="B99" s="18" t="s">
        <v>164</v>
      </c>
      <c r="C99" s="3">
        <v>47009730</v>
      </c>
      <c r="D99" s="1" t="s">
        <v>165</v>
      </c>
      <c r="E99" s="1" t="s">
        <v>32</v>
      </c>
      <c r="F99" s="3">
        <v>9110422</v>
      </c>
      <c r="G99" s="1" t="s">
        <v>7</v>
      </c>
      <c r="H99" s="45">
        <v>49833</v>
      </c>
      <c r="I99" s="62">
        <v>0</v>
      </c>
      <c r="J99" s="39">
        <v>49833</v>
      </c>
      <c r="K99" s="46">
        <f t="shared" si="2"/>
        <v>35600</v>
      </c>
      <c r="L99" s="40">
        <f t="shared" si="3"/>
        <v>35600</v>
      </c>
      <c r="M99" s="29" t="s">
        <v>196</v>
      </c>
      <c r="N99" s="56" t="s">
        <v>199</v>
      </c>
    </row>
    <row r="100" spans="1:14" ht="14.4" thickBot="1" x14ac:dyDescent="0.3">
      <c r="A100" s="1">
        <v>28</v>
      </c>
      <c r="B100" s="20" t="s">
        <v>166</v>
      </c>
      <c r="C100" s="7">
        <v>47072989</v>
      </c>
      <c r="D100" s="8" t="s">
        <v>167</v>
      </c>
      <c r="E100" s="8" t="s">
        <v>32</v>
      </c>
      <c r="F100" s="7">
        <v>6004103</v>
      </c>
      <c r="G100" s="8" t="s">
        <v>102</v>
      </c>
      <c r="H100" s="44">
        <v>852000</v>
      </c>
      <c r="I100" s="63">
        <v>0</v>
      </c>
      <c r="J100" s="35">
        <v>852000</v>
      </c>
      <c r="K100" s="44">
        <f t="shared" si="2"/>
        <v>608650</v>
      </c>
      <c r="L100" s="40">
        <f t="shared" si="3"/>
        <v>608650</v>
      </c>
      <c r="M100" s="32" t="s">
        <v>196</v>
      </c>
      <c r="N100" s="58" t="s">
        <v>199</v>
      </c>
    </row>
    <row r="101" spans="1:14" ht="14.4" thickBot="1" x14ac:dyDescent="0.3">
      <c r="B101" s="18" t="s">
        <v>166</v>
      </c>
      <c r="C101" s="3">
        <v>47072989</v>
      </c>
      <c r="D101" s="1" t="s">
        <v>167</v>
      </c>
      <c r="E101" s="1" t="s">
        <v>32</v>
      </c>
      <c r="F101" s="3">
        <v>3577415</v>
      </c>
      <c r="G101" s="1" t="s">
        <v>9</v>
      </c>
      <c r="H101" s="45">
        <v>521000</v>
      </c>
      <c r="I101" s="61">
        <v>0</v>
      </c>
      <c r="J101" s="36">
        <v>521000</v>
      </c>
      <c r="K101" s="45">
        <f t="shared" si="2"/>
        <v>372191</v>
      </c>
      <c r="L101" s="40">
        <f t="shared" si="3"/>
        <v>372191</v>
      </c>
      <c r="M101" s="31" t="s">
        <v>196</v>
      </c>
      <c r="N101" s="56" t="s">
        <v>199</v>
      </c>
    </row>
    <row r="102" spans="1:14" ht="14.4" thickBot="1" x14ac:dyDescent="0.3">
      <c r="B102" s="18" t="s">
        <v>166</v>
      </c>
      <c r="C102" s="3">
        <v>47072989</v>
      </c>
      <c r="D102" s="1" t="s">
        <v>167</v>
      </c>
      <c r="E102" s="1" t="s">
        <v>32</v>
      </c>
      <c r="F102" s="3">
        <v>8981378</v>
      </c>
      <c r="G102" s="1" t="s">
        <v>18</v>
      </c>
      <c r="H102" s="45">
        <v>1080000</v>
      </c>
      <c r="I102" s="61">
        <v>0</v>
      </c>
      <c r="J102" s="36">
        <v>1080000</v>
      </c>
      <c r="K102" s="45">
        <f t="shared" si="2"/>
        <v>771528</v>
      </c>
      <c r="L102" s="40">
        <f t="shared" si="3"/>
        <v>771528</v>
      </c>
      <c r="M102" s="31" t="s">
        <v>196</v>
      </c>
      <c r="N102" s="56" t="s">
        <v>199</v>
      </c>
    </row>
    <row r="103" spans="1:14" ht="14.4" thickBot="1" x14ac:dyDescent="0.3">
      <c r="B103" s="19" t="s">
        <v>166</v>
      </c>
      <c r="C103" s="10">
        <v>47072989</v>
      </c>
      <c r="D103" s="11" t="s">
        <v>167</v>
      </c>
      <c r="E103" s="11" t="s">
        <v>32</v>
      </c>
      <c r="F103" s="10">
        <v>5924626</v>
      </c>
      <c r="G103" s="11" t="s">
        <v>26</v>
      </c>
      <c r="H103" s="46">
        <v>1016000</v>
      </c>
      <c r="I103" s="62">
        <v>0</v>
      </c>
      <c r="J103" s="39">
        <v>1016000</v>
      </c>
      <c r="K103" s="46">
        <f t="shared" si="2"/>
        <v>725808</v>
      </c>
      <c r="L103" s="40">
        <f t="shared" si="3"/>
        <v>725808</v>
      </c>
      <c r="M103" s="29" t="s">
        <v>196</v>
      </c>
      <c r="N103" s="57" t="s">
        <v>199</v>
      </c>
    </row>
    <row r="104" spans="1:14" ht="14.4" thickBot="1" x14ac:dyDescent="0.3">
      <c r="A104" s="1">
        <v>29</v>
      </c>
      <c r="B104" s="18" t="s">
        <v>31</v>
      </c>
      <c r="C104" s="3">
        <v>47068531</v>
      </c>
      <c r="D104" s="1" t="s">
        <v>62</v>
      </c>
      <c r="E104" s="1" t="s">
        <v>32</v>
      </c>
      <c r="F104" s="3">
        <v>5550618</v>
      </c>
      <c r="G104" s="1" t="s">
        <v>33</v>
      </c>
      <c r="H104" s="65">
        <v>477633</v>
      </c>
      <c r="I104" s="61">
        <v>0</v>
      </c>
      <c r="J104" s="42">
        <v>477633</v>
      </c>
      <c r="K104" s="45">
        <f t="shared" si="2"/>
        <v>341211</v>
      </c>
      <c r="L104" s="40">
        <f t="shared" si="3"/>
        <v>341211</v>
      </c>
      <c r="M104" s="31" t="s">
        <v>196</v>
      </c>
      <c r="N104" s="56" t="s">
        <v>199</v>
      </c>
    </row>
    <row r="105" spans="1:14" ht="14.4" thickBot="1" x14ac:dyDescent="0.3">
      <c r="B105" s="18" t="s">
        <v>31</v>
      </c>
      <c r="C105" s="3">
        <v>47068531</v>
      </c>
      <c r="D105" s="1" t="s">
        <v>63</v>
      </c>
      <c r="E105" s="1" t="s">
        <v>32</v>
      </c>
      <c r="F105" s="3">
        <v>6798291</v>
      </c>
      <c r="G105" s="1" t="s">
        <v>17</v>
      </c>
      <c r="H105" s="65">
        <v>4005867</v>
      </c>
      <c r="I105" s="61">
        <v>-0.33333333348855376</v>
      </c>
      <c r="J105" s="42">
        <v>4005866.6666666665</v>
      </c>
      <c r="K105" s="45">
        <f t="shared" si="2"/>
        <v>2861703</v>
      </c>
      <c r="L105" s="40">
        <f t="shared" si="3"/>
        <v>2861703</v>
      </c>
      <c r="M105" s="31" t="s">
        <v>196</v>
      </c>
      <c r="N105" s="56" t="s">
        <v>200</v>
      </c>
    </row>
    <row r="106" spans="1:14" ht="14.4" thickBot="1" x14ac:dyDescent="0.3">
      <c r="B106" s="18" t="s">
        <v>31</v>
      </c>
      <c r="C106" s="3">
        <v>47068531</v>
      </c>
      <c r="D106" s="1" t="s">
        <v>62</v>
      </c>
      <c r="E106" s="1" t="s">
        <v>32</v>
      </c>
      <c r="F106" s="3">
        <v>6947606</v>
      </c>
      <c r="G106" s="1" t="s">
        <v>18</v>
      </c>
      <c r="H106" s="65">
        <v>5196417</v>
      </c>
      <c r="I106" s="61">
        <v>-0.33333333302289248</v>
      </c>
      <c r="J106" s="42">
        <v>5196416.666666667</v>
      </c>
      <c r="K106" s="45">
        <f t="shared" si="2"/>
        <v>3712206</v>
      </c>
      <c r="L106" s="40">
        <f t="shared" si="3"/>
        <v>3712206</v>
      </c>
      <c r="M106" s="31" t="s">
        <v>196</v>
      </c>
      <c r="N106" s="56" t="s">
        <v>200</v>
      </c>
    </row>
    <row r="107" spans="1:14" ht="14.4" thickBot="1" x14ac:dyDescent="0.3">
      <c r="B107" s="18" t="s">
        <v>31</v>
      </c>
      <c r="C107" s="3">
        <v>47068531</v>
      </c>
      <c r="D107" s="1" t="s">
        <v>63</v>
      </c>
      <c r="E107" s="1" t="s">
        <v>32</v>
      </c>
      <c r="F107" s="3">
        <v>7530607</v>
      </c>
      <c r="G107" s="1" t="s">
        <v>6</v>
      </c>
      <c r="H107" s="65">
        <v>571227</v>
      </c>
      <c r="I107" s="61">
        <v>0</v>
      </c>
      <c r="J107" s="42">
        <v>571227</v>
      </c>
      <c r="K107" s="45">
        <f t="shared" si="2"/>
        <v>408072</v>
      </c>
      <c r="L107" s="40">
        <f t="shared" si="3"/>
        <v>408072</v>
      </c>
      <c r="M107" s="31" t="s">
        <v>196</v>
      </c>
      <c r="N107" s="56" t="s">
        <v>199</v>
      </c>
    </row>
    <row r="108" spans="1:14" ht="14.4" thickBot="1" x14ac:dyDescent="0.3">
      <c r="B108" s="18" t="s">
        <v>31</v>
      </c>
      <c r="C108" s="3">
        <v>47068531</v>
      </c>
      <c r="D108" s="1" t="s">
        <v>62</v>
      </c>
      <c r="E108" s="1" t="s">
        <v>32</v>
      </c>
      <c r="F108" s="3">
        <v>7727959</v>
      </c>
      <c r="G108" s="1" t="s">
        <v>26</v>
      </c>
      <c r="H108" s="65">
        <v>1923017</v>
      </c>
      <c r="I108" s="61">
        <v>-177700.33333333326</v>
      </c>
      <c r="J108" s="42">
        <v>1745316.6666666667</v>
      </c>
      <c r="K108" s="45">
        <f t="shared" si="2"/>
        <v>1246816</v>
      </c>
      <c r="L108" s="40">
        <f t="shared" si="3"/>
        <v>1246816</v>
      </c>
      <c r="M108" s="31" t="s">
        <v>196</v>
      </c>
      <c r="N108" s="56" t="s">
        <v>200</v>
      </c>
    </row>
    <row r="109" spans="1:14" ht="14.4" thickBot="1" x14ac:dyDescent="0.3">
      <c r="B109" s="18" t="s">
        <v>31</v>
      </c>
      <c r="C109" s="3">
        <v>47068531</v>
      </c>
      <c r="D109" s="1" t="s">
        <v>63</v>
      </c>
      <c r="E109" s="1" t="s">
        <v>32</v>
      </c>
      <c r="F109" s="3">
        <v>9453230</v>
      </c>
      <c r="G109" s="1" t="s">
        <v>22</v>
      </c>
      <c r="H109" s="65">
        <v>740250</v>
      </c>
      <c r="I109" s="61">
        <v>0</v>
      </c>
      <c r="J109" s="42">
        <v>740250</v>
      </c>
      <c r="K109" s="45">
        <f t="shared" si="2"/>
        <v>528818</v>
      </c>
      <c r="L109" s="40">
        <f t="shared" si="3"/>
        <v>528818</v>
      </c>
      <c r="M109" s="31" t="s">
        <v>196</v>
      </c>
      <c r="N109" s="56" t="s">
        <v>199</v>
      </c>
    </row>
    <row r="110" spans="1:14" ht="14.4" thickBot="1" x14ac:dyDescent="0.3">
      <c r="B110" s="18" t="s">
        <v>31</v>
      </c>
      <c r="C110" s="3">
        <v>47068531</v>
      </c>
      <c r="D110" s="1" t="s">
        <v>63</v>
      </c>
      <c r="E110" s="1" t="s">
        <v>32</v>
      </c>
      <c r="F110" s="3">
        <v>2463656</v>
      </c>
      <c r="G110" s="1" t="s">
        <v>8</v>
      </c>
      <c r="H110" s="65">
        <v>547550</v>
      </c>
      <c r="I110" s="61">
        <v>0</v>
      </c>
      <c r="J110" s="42">
        <v>547550</v>
      </c>
      <c r="K110" s="45">
        <f t="shared" si="2"/>
        <v>391158</v>
      </c>
      <c r="L110" s="40">
        <f t="shared" si="3"/>
        <v>391158</v>
      </c>
      <c r="M110" s="31" t="s">
        <v>196</v>
      </c>
      <c r="N110" s="56" t="s">
        <v>199</v>
      </c>
    </row>
    <row r="111" spans="1:14" ht="14.4" thickBot="1" x14ac:dyDescent="0.3">
      <c r="A111" s="1">
        <v>30</v>
      </c>
      <c r="B111" s="20" t="s">
        <v>169</v>
      </c>
      <c r="C111" s="7">
        <v>47084359</v>
      </c>
      <c r="D111" s="8" t="s">
        <v>168</v>
      </c>
      <c r="E111" s="8" t="s">
        <v>32</v>
      </c>
      <c r="F111" s="7">
        <v>4335634</v>
      </c>
      <c r="G111" s="8" t="s">
        <v>102</v>
      </c>
      <c r="H111" s="67">
        <v>674867</v>
      </c>
      <c r="I111" s="63">
        <v>-0.33333333337213844</v>
      </c>
      <c r="J111" s="35">
        <v>674866.66666666663</v>
      </c>
      <c r="K111" s="44">
        <f t="shared" si="2"/>
        <v>482110</v>
      </c>
      <c r="L111" s="40">
        <f t="shared" si="3"/>
        <v>482110</v>
      </c>
      <c r="M111" s="32" t="s">
        <v>196</v>
      </c>
      <c r="N111" s="58" t="s">
        <v>200</v>
      </c>
    </row>
    <row r="112" spans="1:14" ht="14.4" thickBot="1" x14ac:dyDescent="0.3">
      <c r="B112" s="18" t="s">
        <v>169</v>
      </c>
      <c r="C112" s="3">
        <v>47084359</v>
      </c>
      <c r="D112" s="1" t="s">
        <v>168</v>
      </c>
      <c r="E112" s="1" t="s">
        <v>32</v>
      </c>
      <c r="F112" s="3">
        <v>4473545</v>
      </c>
      <c r="G112" s="1" t="s">
        <v>17</v>
      </c>
      <c r="H112" s="65">
        <v>985417</v>
      </c>
      <c r="I112" s="61">
        <v>-0.33333333337213844</v>
      </c>
      <c r="J112" s="36">
        <v>985416.66666666663</v>
      </c>
      <c r="K112" s="45">
        <f t="shared" si="2"/>
        <v>703960</v>
      </c>
      <c r="L112" s="40">
        <f t="shared" si="3"/>
        <v>703960</v>
      </c>
      <c r="M112" s="31" t="s">
        <v>196</v>
      </c>
      <c r="N112" s="56" t="s">
        <v>200</v>
      </c>
    </row>
    <row r="113" spans="1:14" ht="14.4" thickBot="1" x14ac:dyDescent="0.3">
      <c r="B113" s="18" t="s">
        <v>169</v>
      </c>
      <c r="C113" s="3">
        <v>47084359</v>
      </c>
      <c r="D113" s="1" t="s">
        <v>168</v>
      </c>
      <c r="E113" s="1" t="s">
        <v>32</v>
      </c>
      <c r="F113" s="3">
        <v>7371646</v>
      </c>
      <c r="G113" s="1" t="s">
        <v>18</v>
      </c>
      <c r="H113" s="65">
        <v>411517</v>
      </c>
      <c r="I113" s="61">
        <v>-0.33333333331393078</v>
      </c>
      <c r="J113" s="36">
        <v>411516.66666666669</v>
      </c>
      <c r="K113" s="45">
        <f t="shared" si="2"/>
        <v>293978</v>
      </c>
      <c r="L113" s="40">
        <f t="shared" si="3"/>
        <v>293978</v>
      </c>
      <c r="M113" s="31" t="s">
        <v>196</v>
      </c>
      <c r="N113" s="56" t="s">
        <v>200</v>
      </c>
    </row>
    <row r="114" spans="1:14" ht="14.4" thickBot="1" x14ac:dyDescent="0.3">
      <c r="B114" s="18" t="s">
        <v>169</v>
      </c>
      <c r="C114" s="3">
        <v>47084359</v>
      </c>
      <c r="D114" s="1" t="s">
        <v>168</v>
      </c>
      <c r="E114" s="1" t="s">
        <v>32</v>
      </c>
      <c r="F114" s="3">
        <v>7456323</v>
      </c>
      <c r="G114" s="1" t="s">
        <v>7</v>
      </c>
      <c r="H114" s="65">
        <v>287533</v>
      </c>
      <c r="I114" s="61">
        <v>0</v>
      </c>
      <c r="J114" s="36">
        <v>287533</v>
      </c>
      <c r="K114" s="45">
        <f t="shared" si="2"/>
        <v>205407</v>
      </c>
      <c r="L114" s="40">
        <f t="shared" si="3"/>
        <v>205407</v>
      </c>
      <c r="M114" s="31" t="s">
        <v>196</v>
      </c>
      <c r="N114" s="56" t="s">
        <v>199</v>
      </c>
    </row>
    <row r="115" spans="1:14" ht="14.4" thickBot="1" x14ac:dyDescent="0.3">
      <c r="B115" s="19" t="s">
        <v>169</v>
      </c>
      <c r="C115" s="10">
        <v>47084359</v>
      </c>
      <c r="D115" s="11" t="s">
        <v>168</v>
      </c>
      <c r="E115" s="11" t="s">
        <v>32</v>
      </c>
      <c r="F115" s="10">
        <v>8969738</v>
      </c>
      <c r="G115" s="11" t="s">
        <v>25</v>
      </c>
      <c r="H115" s="66">
        <v>615250</v>
      </c>
      <c r="I115" s="62">
        <v>0</v>
      </c>
      <c r="J115" s="39">
        <v>615250</v>
      </c>
      <c r="K115" s="46">
        <f t="shared" si="2"/>
        <v>439521</v>
      </c>
      <c r="L115" s="40">
        <f t="shared" si="3"/>
        <v>439521</v>
      </c>
      <c r="M115" s="29" t="s">
        <v>196</v>
      </c>
      <c r="N115" s="57" t="s">
        <v>199</v>
      </c>
    </row>
    <row r="116" spans="1:14" ht="14.4" thickBot="1" x14ac:dyDescent="0.3">
      <c r="A116" s="1">
        <v>31</v>
      </c>
      <c r="B116" s="18" t="s">
        <v>34</v>
      </c>
      <c r="C116" s="3">
        <v>24151262</v>
      </c>
      <c r="D116" s="1" t="s">
        <v>92</v>
      </c>
      <c r="E116" s="1" t="s">
        <v>28</v>
      </c>
      <c r="F116" s="3">
        <v>6907277</v>
      </c>
      <c r="G116" s="1" t="s">
        <v>7</v>
      </c>
      <c r="H116" s="65">
        <v>386117</v>
      </c>
      <c r="I116" s="63">
        <v>-0.33333333331393078</v>
      </c>
      <c r="J116" s="43">
        <v>386116.66666666669</v>
      </c>
      <c r="K116" s="44">
        <f t="shared" si="2"/>
        <v>275833</v>
      </c>
      <c r="L116" s="40">
        <f t="shared" si="3"/>
        <v>275833</v>
      </c>
      <c r="M116" s="32" t="s">
        <v>196</v>
      </c>
      <c r="N116" s="56" t="s">
        <v>200</v>
      </c>
    </row>
    <row r="117" spans="1:14" ht="14.4" thickBot="1" x14ac:dyDescent="0.3">
      <c r="B117" s="18" t="s">
        <v>34</v>
      </c>
      <c r="C117" s="3">
        <v>24151262</v>
      </c>
      <c r="D117" s="1" t="s">
        <v>92</v>
      </c>
      <c r="E117" s="1" t="s">
        <v>28</v>
      </c>
      <c r="F117" s="3">
        <v>8074825</v>
      </c>
      <c r="G117" s="1" t="s">
        <v>9</v>
      </c>
      <c r="H117" s="65">
        <v>430983</v>
      </c>
      <c r="I117" s="61">
        <v>-45549.666666666686</v>
      </c>
      <c r="J117" s="42">
        <v>385433.33333333331</v>
      </c>
      <c r="K117" s="45">
        <f t="shared" si="2"/>
        <v>275345</v>
      </c>
      <c r="L117" s="40">
        <f t="shared" si="3"/>
        <v>275345</v>
      </c>
      <c r="M117" s="31" t="s">
        <v>196</v>
      </c>
      <c r="N117" s="56" t="s">
        <v>200</v>
      </c>
    </row>
    <row r="118" spans="1:14" ht="14.4" thickBot="1" x14ac:dyDescent="0.3">
      <c r="B118" s="18" t="s">
        <v>34</v>
      </c>
      <c r="C118" s="3">
        <v>24151262</v>
      </c>
      <c r="D118" s="1" t="s">
        <v>92</v>
      </c>
      <c r="E118" s="1" t="s">
        <v>28</v>
      </c>
      <c r="F118" s="3">
        <v>9180475</v>
      </c>
      <c r="G118" s="1" t="s">
        <v>35</v>
      </c>
      <c r="H118" s="65">
        <v>385433</v>
      </c>
      <c r="I118" s="61">
        <v>0</v>
      </c>
      <c r="J118" s="42">
        <v>385433</v>
      </c>
      <c r="K118" s="45">
        <f t="shared" si="2"/>
        <v>275345</v>
      </c>
      <c r="L118" s="40">
        <f t="shared" si="3"/>
        <v>275345</v>
      </c>
      <c r="M118" s="31" t="s">
        <v>196</v>
      </c>
      <c r="N118" s="56" t="s">
        <v>199</v>
      </c>
    </row>
    <row r="119" spans="1:14" ht="14.4" thickBot="1" x14ac:dyDescent="0.3">
      <c r="B119" s="19" t="s">
        <v>34</v>
      </c>
      <c r="C119" s="10">
        <v>24151262</v>
      </c>
      <c r="D119" s="11" t="s">
        <v>92</v>
      </c>
      <c r="E119" s="11" t="s">
        <v>28</v>
      </c>
      <c r="F119" s="10">
        <v>9511020</v>
      </c>
      <c r="G119" s="11" t="s">
        <v>17</v>
      </c>
      <c r="H119" s="66">
        <v>600850</v>
      </c>
      <c r="I119" s="62">
        <v>0</v>
      </c>
      <c r="J119" s="40">
        <v>600850</v>
      </c>
      <c r="K119" s="46">
        <f t="shared" si="2"/>
        <v>429234</v>
      </c>
      <c r="L119" s="40">
        <f t="shared" si="3"/>
        <v>429234</v>
      </c>
      <c r="M119" s="29" t="s">
        <v>196</v>
      </c>
      <c r="N119" s="57" t="s">
        <v>199</v>
      </c>
    </row>
    <row r="120" spans="1:14" ht="14.4" thickBot="1" x14ac:dyDescent="0.3">
      <c r="A120" s="1">
        <v>32</v>
      </c>
      <c r="B120" s="21" t="s">
        <v>129</v>
      </c>
      <c r="C120" s="12">
        <v>70929688</v>
      </c>
      <c r="D120" s="13" t="s">
        <v>130</v>
      </c>
      <c r="E120" s="13" t="s">
        <v>40</v>
      </c>
      <c r="F120" s="12">
        <v>7823716</v>
      </c>
      <c r="G120" s="13" t="s">
        <v>25</v>
      </c>
      <c r="H120" s="64">
        <v>257400</v>
      </c>
      <c r="I120" s="60">
        <v>0</v>
      </c>
      <c r="J120" s="41">
        <v>257400</v>
      </c>
      <c r="K120" s="48">
        <f t="shared" si="2"/>
        <v>183881</v>
      </c>
      <c r="L120" s="40">
        <f t="shared" si="3"/>
        <v>183881</v>
      </c>
      <c r="M120" s="30" t="s">
        <v>196</v>
      </c>
      <c r="N120" s="55" t="s">
        <v>199</v>
      </c>
    </row>
    <row r="121" spans="1:14" ht="14.4" thickBot="1" x14ac:dyDescent="0.3">
      <c r="A121" s="1">
        <v>33</v>
      </c>
      <c r="B121" s="18" t="s">
        <v>64</v>
      </c>
      <c r="C121" s="3">
        <v>3776395</v>
      </c>
      <c r="D121" s="1" t="s">
        <v>65</v>
      </c>
      <c r="E121" s="1" t="s">
        <v>40</v>
      </c>
      <c r="F121" s="3">
        <v>7256088</v>
      </c>
      <c r="G121" s="1" t="s">
        <v>17</v>
      </c>
      <c r="H121" s="65">
        <v>442483</v>
      </c>
      <c r="I121" s="61">
        <v>0</v>
      </c>
      <c r="J121" s="42">
        <v>442483</v>
      </c>
      <c r="K121" s="45">
        <f t="shared" si="2"/>
        <v>316100</v>
      </c>
      <c r="L121" s="40">
        <f t="shared" si="3"/>
        <v>316100</v>
      </c>
      <c r="M121" s="31" t="s">
        <v>196</v>
      </c>
      <c r="N121" s="56" t="s">
        <v>199</v>
      </c>
    </row>
    <row r="122" spans="1:14" ht="14.4" thickBot="1" x14ac:dyDescent="0.3">
      <c r="A122" s="1">
        <v>34</v>
      </c>
      <c r="B122" s="20" t="s">
        <v>170</v>
      </c>
      <c r="C122" s="7">
        <v>27435610</v>
      </c>
      <c r="D122" s="8" t="s">
        <v>171</v>
      </c>
      <c r="E122" s="8" t="s">
        <v>5</v>
      </c>
      <c r="F122" s="7">
        <v>1052293</v>
      </c>
      <c r="G122" s="8" t="s">
        <v>17</v>
      </c>
      <c r="H122" s="67">
        <v>450000</v>
      </c>
      <c r="I122" s="63">
        <v>0</v>
      </c>
      <c r="J122" s="35">
        <v>450000</v>
      </c>
      <c r="K122" s="44">
        <f t="shared" si="2"/>
        <v>321470</v>
      </c>
      <c r="L122" s="40">
        <f t="shared" si="3"/>
        <v>321470</v>
      </c>
      <c r="M122" s="32" t="s">
        <v>196</v>
      </c>
      <c r="N122" s="58" t="s">
        <v>199</v>
      </c>
    </row>
    <row r="123" spans="1:14" ht="14.4" thickBot="1" x14ac:dyDescent="0.3">
      <c r="B123" s="18" t="s">
        <v>170</v>
      </c>
      <c r="C123" s="3">
        <v>27435610</v>
      </c>
      <c r="D123" s="1" t="s">
        <v>171</v>
      </c>
      <c r="E123" s="1" t="s">
        <v>5</v>
      </c>
      <c r="F123" s="3">
        <v>7149586</v>
      </c>
      <c r="G123" s="1" t="s">
        <v>7</v>
      </c>
      <c r="H123" s="65">
        <v>350000</v>
      </c>
      <c r="I123" s="61">
        <v>-302450</v>
      </c>
      <c r="J123" s="36">
        <v>47550</v>
      </c>
      <c r="K123" s="45">
        <f t="shared" si="2"/>
        <v>33969</v>
      </c>
      <c r="L123" s="40">
        <f t="shared" si="3"/>
        <v>33969</v>
      </c>
      <c r="M123" s="31" t="s">
        <v>196</v>
      </c>
      <c r="N123" s="56" t="s">
        <v>200</v>
      </c>
    </row>
    <row r="124" spans="1:14" ht="14.4" thickBot="1" x14ac:dyDescent="0.3">
      <c r="B124" s="19" t="s">
        <v>170</v>
      </c>
      <c r="C124" s="10">
        <v>27435610</v>
      </c>
      <c r="D124" s="11" t="s">
        <v>171</v>
      </c>
      <c r="E124" s="11" t="s">
        <v>5</v>
      </c>
      <c r="F124" s="10">
        <v>7829424</v>
      </c>
      <c r="G124" s="11" t="s">
        <v>26</v>
      </c>
      <c r="H124" s="66">
        <v>40000</v>
      </c>
      <c r="I124" s="62">
        <v>0</v>
      </c>
      <c r="J124" s="39">
        <v>40000</v>
      </c>
      <c r="K124" s="46">
        <f t="shared" si="2"/>
        <v>28575</v>
      </c>
      <c r="L124" s="40">
        <f t="shared" si="3"/>
        <v>28575</v>
      </c>
      <c r="M124" s="29" t="s">
        <v>196</v>
      </c>
      <c r="N124" s="57" t="s">
        <v>199</v>
      </c>
    </row>
    <row r="125" spans="1:14" ht="14.4" thickBot="1" x14ac:dyDescent="0.3">
      <c r="A125" s="1">
        <v>35</v>
      </c>
      <c r="B125" s="19" t="s">
        <v>36</v>
      </c>
      <c r="C125" s="10">
        <v>3338878</v>
      </c>
      <c r="D125" s="11" t="s">
        <v>66</v>
      </c>
      <c r="E125" s="11" t="s">
        <v>28</v>
      </c>
      <c r="F125" s="10">
        <v>3101074</v>
      </c>
      <c r="G125" s="11" t="s">
        <v>18</v>
      </c>
      <c r="H125" s="66">
        <v>1200000</v>
      </c>
      <c r="I125" s="60">
        <v>0</v>
      </c>
      <c r="J125" s="41">
        <v>1200000</v>
      </c>
      <c r="K125" s="48">
        <f t="shared" si="2"/>
        <v>857254</v>
      </c>
      <c r="L125" s="40">
        <f t="shared" si="3"/>
        <v>857254</v>
      </c>
      <c r="M125" s="30" t="s">
        <v>196</v>
      </c>
      <c r="N125" s="57" t="s">
        <v>199</v>
      </c>
    </row>
    <row r="126" spans="1:14" ht="14.4" thickBot="1" x14ac:dyDescent="0.3">
      <c r="A126" s="1">
        <v>36</v>
      </c>
      <c r="B126" s="20" t="s">
        <v>103</v>
      </c>
      <c r="C126" s="7">
        <v>62695487</v>
      </c>
      <c r="D126" s="8" t="s">
        <v>104</v>
      </c>
      <c r="E126" s="8" t="s">
        <v>28</v>
      </c>
      <c r="F126" s="7">
        <v>9126372</v>
      </c>
      <c r="G126" s="8" t="s">
        <v>37</v>
      </c>
      <c r="H126" s="67">
        <v>364250</v>
      </c>
      <c r="I126" s="63">
        <v>0</v>
      </c>
      <c r="J126" s="43">
        <v>364250</v>
      </c>
      <c r="K126" s="44">
        <f t="shared" si="2"/>
        <v>260212</v>
      </c>
      <c r="L126" s="40">
        <f t="shared" si="3"/>
        <v>260212</v>
      </c>
      <c r="M126" s="32" t="s">
        <v>196</v>
      </c>
      <c r="N126" s="58" t="s">
        <v>199</v>
      </c>
    </row>
    <row r="127" spans="1:14" ht="14.4" thickBot="1" x14ac:dyDescent="0.3">
      <c r="B127" s="18" t="s">
        <v>103</v>
      </c>
      <c r="C127" s="3">
        <v>62695487</v>
      </c>
      <c r="D127" s="1" t="s">
        <v>104</v>
      </c>
      <c r="E127" s="1" t="s">
        <v>28</v>
      </c>
      <c r="F127" s="3">
        <v>6765358</v>
      </c>
      <c r="G127" s="1" t="s">
        <v>25</v>
      </c>
      <c r="H127" s="65">
        <v>339766</v>
      </c>
      <c r="I127" s="61">
        <v>0</v>
      </c>
      <c r="J127" s="42">
        <v>339766</v>
      </c>
      <c r="K127" s="45">
        <f t="shared" si="2"/>
        <v>242721</v>
      </c>
      <c r="L127" s="40">
        <f t="shared" si="3"/>
        <v>242721</v>
      </c>
      <c r="M127" s="31" t="s">
        <v>196</v>
      </c>
      <c r="N127" s="56" t="s">
        <v>199</v>
      </c>
    </row>
    <row r="128" spans="1:14" ht="14.4" thickBot="1" x14ac:dyDescent="0.3">
      <c r="B128" s="18" t="s">
        <v>103</v>
      </c>
      <c r="C128" s="3">
        <v>62695487</v>
      </c>
      <c r="D128" s="1" t="s">
        <v>104</v>
      </c>
      <c r="E128" s="1" t="s">
        <v>28</v>
      </c>
      <c r="F128" s="3">
        <v>2073130</v>
      </c>
      <c r="G128" s="1" t="s">
        <v>25</v>
      </c>
      <c r="H128" s="65">
        <v>149366</v>
      </c>
      <c r="I128" s="61">
        <v>0</v>
      </c>
      <c r="J128" s="42">
        <v>149366</v>
      </c>
      <c r="K128" s="45">
        <f t="shared" si="2"/>
        <v>106704</v>
      </c>
      <c r="L128" s="40">
        <f t="shared" si="3"/>
        <v>106704</v>
      </c>
      <c r="M128" s="31" t="s">
        <v>196</v>
      </c>
      <c r="N128" s="56" t="s">
        <v>199</v>
      </c>
    </row>
    <row r="129" spans="1:14" ht="14.4" thickBot="1" x14ac:dyDescent="0.3">
      <c r="A129" s="1">
        <v>37</v>
      </c>
      <c r="B129" s="20" t="s">
        <v>38</v>
      </c>
      <c r="C129" s="7">
        <v>27628418</v>
      </c>
      <c r="D129" s="8" t="s">
        <v>67</v>
      </c>
      <c r="E129" s="8" t="s">
        <v>11</v>
      </c>
      <c r="F129" s="7">
        <v>4901864</v>
      </c>
      <c r="G129" s="8" t="s">
        <v>17</v>
      </c>
      <c r="H129" s="67">
        <v>781150</v>
      </c>
      <c r="I129" s="63">
        <v>0</v>
      </c>
      <c r="J129" s="43">
        <v>781150</v>
      </c>
      <c r="K129" s="44">
        <f t="shared" si="2"/>
        <v>558036</v>
      </c>
      <c r="L129" s="40">
        <f t="shared" si="3"/>
        <v>558036</v>
      </c>
      <c r="M129" s="32" t="s">
        <v>196</v>
      </c>
      <c r="N129" s="58" t="s">
        <v>199</v>
      </c>
    </row>
    <row r="130" spans="1:14" ht="14.4" thickBot="1" x14ac:dyDescent="0.3">
      <c r="B130" s="18" t="s">
        <v>38</v>
      </c>
      <c r="C130" s="3">
        <v>27628418</v>
      </c>
      <c r="D130" s="1" t="s">
        <v>67</v>
      </c>
      <c r="E130" s="1" t="s">
        <v>11</v>
      </c>
      <c r="F130" s="3">
        <v>7282685</v>
      </c>
      <c r="G130" s="1" t="s">
        <v>18</v>
      </c>
      <c r="H130" s="65">
        <v>16400</v>
      </c>
      <c r="I130" s="61">
        <v>0</v>
      </c>
      <c r="J130" s="42">
        <v>16400</v>
      </c>
      <c r="K130" s="45">
        <f t="shared" si="2"/>
        <v>11716</v>
      </c>
      <c r="L130" s="40">
        <f t="shared" si="3"/>
        <v>11716</v>
      </c>
      <c r="M130" s="31" t="s">
        <v>196</v>
      </c>
      <c r="N130" s="56" t="s">
        <v>199</v>
      </c>
    </row>
    <row r="131" spans="1:14" ht="14.4" thickBot="1" x14ac:dyDescent="0.3">
      <c r="B131" s="18" t="s">
        <v>38</v>
      </c>
      <c r="C131" s="3">
        <v>27628418</v>
      </c>
      <c r="D131" s="1" t="s">
        <v>67</v>
      </c>
      <c r="E131" s="1" t="s">
        <v>11</v>
      </c>
      <c r="F131" s="3">
        <v>8904784</v>
      </c>
      <c r="G131" s="1" t="s">
        <v>25</v>
      </c>
      <c r="H131" s="65">
        <v>905880</v>
      </c>
      <c r="I131" s="61">
        <v>-889480</v>
      </c>
      <c r="J131" s="42">
        <v>16400</v>
      </c>
      <c r="K131" s="45">
        <f t="shared" si="2"/>
        <v>11716</v>
      </c>
      <c r="L131" s="40">
        <f t="shared" si="3"/>
        <v>11716</v>
      </c>
      <c r="M131" s="31" t="s">
        <v>196</v>
      </c>
      <c r="N131" s="56" t="s">
        <v>200</v>
      </c>
    </row>
    <row r="132" spans="1:14" ht="14.4" thickBot="1" x14ac:dyDescent="0.3">
      <c r="A132" s="1">
        <v>38</v>
      </c>
      <c r="B132" s="20" t="s">
        <v>172</v>
      </c>
      <c r="C132" s="7">
        <v>70855811</v>
      </c>
      <c r="D132" s="8" t="s">
        <v>173</v>
      </c>
      <c r="E132" s="8" t="s">
        <v>40</v>
      </c>
      <c r="F132" s="7">
        <v>3088779</v>
      </c>
      <c r="G132" s="8" t="s">
        <v>73</v>
      </c>
      <c r="H132" s="67">
        <v>658000</v>
      </c>
      <c r="I132" s="63">
        <v>0</v>
      </c>
      <c r="J132" s="43">
        <v>658000</v>
      </c>
      <c r="K132" s="44">
        <f t="shared" si="2"/>
        <v>470061</v>
      </c>
      <c r="L132" s="40">
        <f t="shared" si="3"/>
        <v>470061</v>
      </c>
      <c r="M132" s="32" t="s">
        <v>196</v>
      </c>
      <c r="N132" s="58" t="s">
        <v>199</v>
      </c>
    </row>
    <row r="133" spans="1:14" ht="14.4" thickBot="1" x14ac:dyDescent="0.3">
      <c r="B133" s="19" t="s">
        <v>172</v>
      </c>
      <c r="C133" s="10">
        <v>70855811</v>
      </c>
      <c r="D133" s="11" t="s">
        <v>173</v>
      </c>
      <c r="E133" s="11" t="s">
        <v>40</v>
      </c>
      <c r="F133" s="10">
        <v>1412381</v>
      </c>
      <c r="G133" s="11" t="s">
        <v>26</v>
      </c>
      <c r="H133" s="66">
        <v>588000</v>
      </c>
      <c r="I133" s="62">
        <v>0</v>
      </c>
      <c r="J133" s="40">
        <v>588000</v>
      </c>
      <c r="K133" s="46">
        <f t="shared" si="2"/>
        <v>420054</v>
      </c>
      <c r="L133" s="40">
        <f t="shared" si="3"/>
        <v>420054</v>
      </c>
      <c r="M133" s="29" t="s">
        <v>196</v>
      </c>
      <c r="N133" s="57" t="s">
        <v>199</v>
      </c>
    </row>
    <row r="134" spans="1:14" ht="14.4" thickBot="1" x14ac:dyDescent="0.3">
      <c r="A134" s="1">
        <v>39</v>
      </c>
      <c r="B134" s="20" t="s">
        <v>68</v>
      </c>
      <c r="C134" s="7">
        <v>26541831</v>
      </c>
      <c r="D134" s="8" t="s">
        <v>69</v>
      </c>
      <c r="E134" s="8" t="s">
        <v>28</v>
      </c>
      <c r="F134" s="7">
        <v>6587411</v>
      </c>
      <c r="G134" s="8" t="s">
        <v>30</v>
      </c>
      <c r="H134" s="67">
        <v>1072500</v>
      </c>
      <c r="I134" s="63">
        <v>0</v>
      </c>
      <c r="J134" s="44">
        <v>1072500</v>
      </c>
      <c r="K134" s="44">
        <f t="shared" ref="K134:K197" si="4">ROUND(J134*$K$236,0)</f>
        <v>766170</v>
      </c>
      <c r="L134" s="40">
        <f t="shared" ref="L134:L197" si="5">ROUND(K134,0)</f>
        <v>766170</v>
      </c>
      <c r="M134" s="32" t="s">
        <v>196</v>
      </c>
      <c r="N134" s="58" t="s">
        <v>199</v>
      </c>
    </row>
    <row r="135" spans="1:14" ht="14.4" thickBot="1" x14ac:dyDescent="0.3">
      <c r="B135" s="18" t="s">
        <v>68</v>
      </c>
      <c r="C135" s="3">
        <v>26541831</v>
      </c>
      <c r="D135" s="1" t="s">
        <v>69</v>
      </c>
      <c r="E135" s="1" t="s">
        <v>28</v>
      </c>
      <c r="F135" s="3">
        <v>1951334</v>
      </c>
      <c r="G135" s="1" t="s">
        <v>8</v>
      </c>
      <c r="H135" s="65">
        <v>1033000</v>
      </c>
      <c r="I135" s="61">
        <v>0</v>
      </c>
      <c r="J135" s="45">
        <v>1033000</v>
      </c>
      <c r="K135" s="45">
        <f t="shared" si="4"/>
        <v>737953</v>
      </c>
      <c r="L135" s="40">
        <f t="shared" si="5"/>
        <v>737953</v>
      </c>
      <c r="M135" s="31" t="s">
        <v>196</v>
      </c>
      <c r="N135" s="56" t="s">
        <v>199</v>
      </c>
    </row>
    <row r="136" spans="1:14" ht="14.4" thickBot="1" x14ac:dyDescent="0.3">
      <c r="B136" s="19" t="s">
        <v>68</v>
      </c>
      <c r="C136" s="10">
        <v>26541831</v>
      </c>
      <c r="D136" s="11" t="s">
        <v>69</v>
      </c>
      <c r="E136" s="11" t="s">
        <v>28</v>
      </c>
      <c r="F136" s="10">
        <v>6383374</v>
      </c>
      <c r="G136" s="11" t="s">
        <v>107</v>
      </c>
      <c r="H136" s="66">
        <v>1000000</v>
      </c>
      <c r="I136" s="62">
        <v>0</v>
      </c>
      <c r="J136" s="46">
        <v>1000000</v>
      </c>
      <c r="K136" s="46">
        <f t="shared" si="4"/>
        <v>714378</v>
      </c>
      <c r="L136" s="40">
        <f t="shared" si="5"/>
        <v>714378</v>
      </c>
      <c r="M136" s="29" t="s">
        <v>196</v>
      </c>
      <c r="N136" s="57" t="s">
        <v>199</v>
      </c>
    </row>
    <row r="137" spans="1:14" ht="14.4" thickBot="1" x14ac:dyDescent="0.3">
      <c r="A137" s="1">
        <v>40</v>
      </c>
      <c r="B137" s="18" t="s">
        <v>39</v>
      </c>
      <c r="C137" s="3">
        <v>26638398</v>
      </c>
      <c r="D137" s="1" t="s">
        <v>70</v>
      </c>
      <c r="E137" s="1" t="s">
        <v>40</v>
      </c>
      <c r="F137" s="3">
        <v>5220579</v>
      </c>
      <c r="G137" s="1" t="s">
        <v>41</v>
      </c>
      <c r="H137" s="65">
        <v>183816</v>
      </c>
      <c r="I137" s="61">
        <v>0</v>
      </c>
      <c r="J137" s="42">
        <v>183816</v>
      </c>
      <c r="K137" s="45">
        <f t="shared" si="4"/>
        <v>131314</v>
      </c>
      <c r="L137" s="40">
        <f t="shared" si="5"/>
        <v>131314</v>
      </c>
      <c r="M137" s="31" t="s">
        <v>196</v>
      </c>
      <c r="N137" s="56" t="s">
        <v>199</v>
      </c>
    </row>
    <row r="138" spans="1:14" ht="14.4" thickBot="1" x14ac:dyDescent="0.3">
      <c r="B138" s="18" t="s">
        <v>39</v>
      </c>
      <c r="C138" s="3">
        <v>26638398</v>
      </c>
      <c r="D138" s="1" t="s">
        <v>70</v>
      </c>
      <c r="E138" s="1" t="s">
        <v>40</v>
      </c>
      <c r="F138" s="3">
        <v>8169226</v>
      </c>
      <c r="G138" s="1" t="s">
        <v>25</v>
      </c>
      <c r="H138" s="65">
        <v>338550</v>
      </c>
      <c r="I138" s="61">
        <v>0</v>
      </c>
      <c r="J138" s="42">
        <v>338550</v>
      </c>
      <c r="K138" s="45">
        <f t="shared" si="4"/>
        <v>241853</v>
      </c>
      <c r="L138" s="40">
        <f t="shared" si="5"/>
        <v>241853</v>
      </c>
      <c r="M138" s="31" t="s">
        <v>196</v>
      </c>
      <c r="N138" s="56" t="s">
        <v>199</v>
      </c>
    </row>
    <row r="139" spans="1:14" ht="14.4" thickBot="1" x14ac:dyDescent="0.3">
      <c r="B139" s="18" t="s">
        <v>39</v>
      </c>
      <c r="C139" s="3">
        <v>26638398</v>
      </c>
      <c r="D139" s="1" t="s">
        <v>70</v>
      </c>
      <c r="E139" s="1" t="s">
        <v>40</v>
      </c>
      <c r="F139" s="3">
        <v>8677202</v>
      </c>
      <c r="G139" s="1" t="s">
        <v>26</v>
      </c>
      <c r="H139" s="65">
        <v>1163950</v>
      </c>
      <c r="I139" s="61">
        <v>0</v>
      </c>
      <c r="J139" s="42">
        <v>1163950</v>
      </c>
      <c r="K139" s="45">
        <f t="shared" si="4"/>
        <v>831500</v>
      </c>
      <c r="L139" s="40">
        <f t="shared" si="5"/>
        <v>831500</v>
      </c>
      <c r="M139" s="31" t="s">
        <v>196</v>
      </c>
      <c r="N139" s="56" t="s">
        <v>199</v>
      </c>
    </row>
    <row r="140" spans="1:14" ht="14.4" thickBot="1" x14ac:dyDescent="0.3">
      <c r="A140" s="1">
        <v>41</v>
      </c>
      <c r="B140" s="20" t="s">
        <v>71</v>
      </c>
      <c r="C140" s="7">
        <v>25617401</v>
      </c>
      <c r="D140" s="8" t="s">
        <v>72</v>
      </c>
      <c r="E140" s="8" t="s">
        <v>5</v>
      </c>
      <c r="F140" s="7">
        <v>5490855</v>
      </c>
      <c r="G140" s="8" t="s">
        <v>37</v>
      </c>
      <c r="H140" s="67">
        <v>371867</v>
      </c>
      <c r="I140" s="63">
        <v>-0.33333333331393078</v>
      </c>
      <c r="J140" s="43">
        <v>371866.66666666669</v>
      </c>
      <c r="K140" s="44">
        <f t="shared" si="4"/>
        <v>265653</v>
      </c>
      <c r="L140" s="40">
        <f t="shared" si="5"/>
        <v>265653</v>
      </c>
      <c r="M140" s="32" t="s">
        <v>196</v>
      </c>
      <c r="N140" s="58" t="s">
        <v>200</v>
      </c>
    </row>
    <row r="141" spans="1:14" ht="14.4" thickBot="1" x14ac:dyDescent="0.3">
      <c r="B141" s="18" t="s">
        <v>71</v>
      </c>
      <c r="C141" s="3">
        <v>25617401</v>
      </c>
      <c r="D141" s="1" t="s">
        <v>72</v>
      </c>
      <c r="E141" s="1" t="s">
        <v>5</v>
      </c>
      <c r="F141" s="3">
        <v>5393620</v>
      </c>
      <c r="G141" s="1" t="s">
        <v>37</v>
      </c>
      <c r="H141" s="65">
        <v>320517</v>
      </c>
      <c r="I141" s="61">
        <v>-0.33333333331393078</v>
      </c>
      <c r="J141" s="42">
        <v>320516.66666666669</v>
      </c>
      <c r="K141" s="45">
        <f t="shared" si="4"/>
        <v>228970</v>
      </c>
      <c r="L141" s="40">
        <f t="shared" si="5"/>
        <v>228970</v>
      </c>
      <c r="M141" s="31" t="s">
        <v>196</v>
      </c>
      <c r="N141" s="56" t="s">
        <v>200</v>
      </c>
    </row>
    <row r="142" spans="1:14" ht="14.4" thickBot="1" x14ac:dyDescent="0.3">
      <c r="B142" s="18" t="s">
        <v>71</v>
      </c>
      <c r="C142" s="3">
        <v>25617401</v>
      </c>
      <c r="D142" s="1" t="s">
        <v>72</v>
      </c>
      <c r="E142" s="1" t="s">
        <v>5</v>
      </c>
      <c r="F142" s="3">
        <v>5321784</v>
      </c>
      <c r="G142" s="1" t="s">
        <v>41</v>
      </c>
      <c r="H142" s="65">
        <v>352950</v>
      </c>
      <c r="I142" s="61">
        <v>0</v>
      </c>
      <c r="J142" s="42">
        <v>352950</v>
      </c>
      <c r="K142" s="45">
        <f t="shared" si="4"/>
        <v>252140</v>
      </c>
      <c r="L142" s="40">
        <f t="shared" si="5"/>
        <v>252140</v>
      </c>
      <c r="M142" s="31" t="s">
        <v>196</v>
      </c>
      <c r="N142" s="56" t="s">
        <v>199</v>
      </c>
    </row>
    <row r="143" spans="1:14" ht="14.4" thickBot="1" x14ac:dyDescent="0.3">
      <c r="B143" s="18" t="s">
        <v>71</v>
      </c>
      <c r="C143" s="3">
        <v>25617401</v>
      </c>
      <c r="D143" s="1" t="s">
        <v>72</v>
      </c>
      <c r="E143" s="1" t="s">
        <v>5</v>
      </c>
      <c r="F143" s="3">
        <v>5708945</v>
      </c>
      <c r="G143" s="1" t="s">
        <v>41</v>
      </c>
      <c r="H143" s="65">
        <v>583317</v>
      </c>
      <c r="I143" s="61">
        <v>-0.33333333337213844</v>
      </c>
      <c r="J143" s="42">
        <v>583316.66666666663</v>
      </c>
      <c r="K143" s="45">
        <f t="shared" si="4"/>
        <v>416709</v>
      </c>
      <c r="L143" s="40">
        <f t="shared" si="5"/>
        <v>416709</v>
      </c>
      <c r="M143" s="31" t="s">
        <v>196</v>
      </c>
      <c r="N143" s="56" t="s">
        <v>200</v>
      </c>
    </row>
    <row r="144" spans="1:14" ht="14.4" thickBot="1" x14ac:dyDescent="0.3">
      <c r="B144" s="18" t="s">
        <v>71</v>
      </c>
      <c r="C144" s="3">
        <v>25617401</v>
      </c>
      <c r="D144" s="1" t="s">
        <v>72</v>
      </c>
      <c r="E144" s="1" t="s">
        <v>5</v>
      </c>
      <c r="F144" s="3">
        <v>3281824</v>
      </c>
      <c r="G144" s="1" t="s">
        <v>41</v>
      </c>
      <c r="H144" s="65">
        <v>581633</v>
      </c>
      <c r="I144" s="61">
        <v>0</v>
      </c>
      <c r="J144" s="42">
        <v>581633</v>
      </c>
      <c r="K144" s="45">
        <f t="shared" si="4"/>
        <v>415506</v>
      </c>
      <c r="L144" s="40">
        <f t="shared" si="5"/>
        <v>415506</v>
      </c>
      <c r="M144" s="31" t="s">
        <v>196</v>
      </c>
      <c r="N144" s="56" t="s">
        <v>199</v>
      </c>
    </row>
    <row r="145" spans="1:14" ht="14.4" thickBot="1" x14ac:dyDescent="0.3">
      <c r="B145" s="18" t="s">
        <v>71</v>
      </c>
      <c r="C145" s="3">
        <v>25617401</v>
      </c>
      <c r="D145" s="1" t="s">
        <v>72</v>
      </c>
      <c r="E145" s="1" t="s">
        <v>5</v>
      </c>
      <c r="F145" s="3">
        <v>9675339</v>
      </c>
      <c r="G145" s="1" t="s">
        <v>73</v>
      </c>
      <c r="H145" s="65">
        <v>567000</v>
      </c>
      <c r="I145" s="61">
        <v>0</v>
      </c>
      <c r="J145" s="42">
        <v>567000</v>
      </c>
      <c r="K145" s="45">
        <f t="shared" si="4"/>
        <v>405052</v>
      </c>
      <c r="L145" s="40">
        <f t="shared" si="5"/>
        <v>405052</v>
      </c>
      <c r="M145" s="31" t="s">
        <v>196</v>
      </c>
      <c r="N145" s="56" t="s">
        <v>199</v>
      </c>
    </row>
    <row r="146" spans="1:14" ht="14.4" thickBot="1" x14ac:dyDescent="0.3">
      <c r="B146" s="18" t="s">
        <v>71</v>
      </c>
      <c r="C146" s="3">
        <v>25617401</v>
      </c>
      <c r="D146" s="1" t="s">
        <v>72</v>
      </c>
      <c r="E146" s="1" t="s">
        <v>5</v>
      </c>
      <c r="F146" s="3">
        <v>1826001</v>
      </c>
      <c r="G146" s="1" t="s">
        <v>25</v>
      </c>
      <c r="H146" s="65">
        <v>219350</v>
      </c>
      <c r="I146" s="62">
        <v>0</v>
      </c>
      <c r="J146" s="42">
        <v>219350</v>
      </c>
      <c r="K146" s="46">
        <f t="shared" si="4"/>
        <v>156699</v>
      </c>
      <c r="L146" s="40">
        <f t="shared" si="5"/>
        <v>156699</v>
      </c>
      <c r="M146" s="31" t="s">
        <v>196</v>
      </c>
      <c r="N146" s="56" t="s">
        <v>199</v>
      </c>
    </row>
    <row r="147" spans="1:14" ht="14.4" thickBot="1" x14ac:dyDescent="0.3">
      <c r="A147" s="1">
        <v>42</v>
      </c>
      <c r="B147" s="20" t="s">
        <v>42</v>
      </c>
      <c r="C147" s="7">
        <v>75154617</v>
      </c>
      <c r="D147" s="8" t="s">
        <v>74</v>
      </c>
      <c r="E147" s="8" t="s">
        <v>43</v>
      </c>
      <c r="F147" s="7">
        <v>7345306</v>
      </c>
      <c r="G147" s="8" t="s">
        <v>13</v>
      </c>
      <c r="H147" s="44">
        <v>1323000</v>
      </c>
      <c r="I147" s="61">
        <v>0</v>
      </c>
      <c r="J147" s="43">
        <v>1323000</v>
      </c>
      <c r="K147" s="45">
        <f t="shared" si="4"/>
        <v>945122</v>
      </c>
      <c r="L147" s="40">
        <f t="shared" si="5"/>
        <v>945122</v>
      </c>
      <c r="M147" s="32" t="s">
        <v>196</v>
      </c>
      <c r="N147" s="58" t="s">
        <v>199</v>
      </c>
    </row>
    <row r="148" spans="1:14" ht="14.4" thickBot="1" x14ac:dyDescent="0.3">
      <c r="B148" s="18" t="s">
        <v>42</v>
      </c>
      <c r="C148" s="3">
        <v>75154617</v>
      </c>
      <c r="D148" s="1" t="s">
        <v>74</v>
      </c>
      <c r="E148" s="1" t="s">
        <v>43</v>
      </c>
      <c r="F148" s="3">
        <v>1248456</v>
      </c>
      <c r="G148" s="1" t="s">
        <v>9</v>
      </c>
      <c r="H148" s="45">
        <v>592200</v>
      </c>
      <c r="I148" s="61">
        <v>0</v>
      </c>
      <c r="J148" s="42">
        <v>592200</v>
      </c>
      <c r="K148" s="45">
        <f t="shared" si="4"/>
        <v>423055</v>
      </c>
      <c r="L148" s="40">
        <f t="shared" si="5"/>
        <v>423055</v>
      </c>
      <c r="M148" s="31" t="s">
        <v>196</v>
      </c>
      <c r="N148" s="56" t="s">
        <v>199</v>
      </c>
    </row>
    <row r="149" spans="1:14" ht="14.4" thickBot="1" x14ac:dyDescent="0.3">
      <c r="B149" s="18" t="s">
        <v>42</v>
      </c>
      <c r="C149" s="3">
        <v>75154617</v>
      </c>
      <c r="D149" s="1" t="s">
        <v>74</v>
      </c>
      <c r="E149" s="1" t="s">
        <v>43</v>
      </c>
      <c r="F149" s="3">
        <v>4599850</v>
      </c>
      <c r="G149" s="1" t="s">
        <v>102</v>
      </c>
      <c r="H149" s="45">
        <v>157400</v>
      </c>
      <c r="I149" s="61">
        <v>0</v>
      </c>
      <c r="J149" s="42">
        <v>157400</v>
      </c>
      <c r="K149" s="45">
        <f t="shared" si="4"/>
        <v>112443</v>
      </c>
      <c r="L149" s="40">
        <f t="shared" si="5"/>
        <v>112443</v>
      </c>
      <c r="M149" s="31" t="s">
        <v>196</v>
      </c>
      <c r="N149" s="56" t="s">
        <v>199</v>
      </c>
    </row>
    <row r="150" spans="1:14" ht="14.4" thickBot="1" x14ac:dyDescent="0.3">
      <c r="B150" s="18" t="s">
        <v>42</v>
      </c>
      <c r="C150" s="3">
        <v>75154617</v>
      </c>
      <c r="D150" s="1" t="s">
        <v>74</v>
      </c>
      <c r="E150" s="1" t="s">
        <v>43</v>
      </c>
      <c r="F150" s="3">
        <v>1328455</v>
      </c>
      <c r="G150" s="1" t="s">
        <v>18</v>
      </c>
      <c r="H150" s="45">
        <v>601900</v>
      </c>
      <c r="I150" s="61">
        <v>0</v>
      </c>
      <c r="J150" s="42">
        <v>601900</v>
      </c>
      <c r="K150" s="45">
        <f t="shared" si="4"/>
        <v>429984</v>
      </c>
      <c r="L150" s="40">
        <f t="shared" si="5"/>
        <v>429984</v>
      </c>
      <c r="M150" s="31" t="s">
        <v>196</v>
      </c>
      <c r="N150" s="56" t="s">
        <v>199</v>
      </c>
    </row>
    <row r="151" spans="1:14" ht="14.4" thickBot="1" x14ac:dyDescent="0.3">
      <c r="A151" s="1">
        <v>43</v>
      </c>
      <c r="B151" s="21" t="s">
        <v>142</v>
      </c>
      <c r="C151" s="12">
        <v>70106339</v>
      </c>
      <c r="D151" s="13" t="s">
        <v>143</v>
      </c>
      <c r="E151" s="13" t="s">
        <v>40</v>
      </c>
      <c r="F151" s="12">
        <v>8284453</v>
      </c>
      <c r="G151" s="13" t="s">
        <v>8</v>
      </c>
      <c r="H151" s="48">
        <v>990000</v>
      </c>
      <c r="I151" s="60">
        <v>0</v>
      </c>
      <c r="J151" s="41">
        <v>990000</v>
      </c>
      <c r="K151" s="48">
        <f t="shared" si="4"/>
        <v>707234</v>
      </c>
      <c r="L151" s="40">
        <f t="shared" si="5"/>
        <v>707234</v>
      </c>
      <c r="M151" s="30" t="s">
        <v>196</v>
      </c>
      <c r="N151" s="55" t="s">
        <v>199</v>
      </c>
    </row>
    <row r="152" spans="1:14" ht="14.4" thickBot="1" x14ac:dyDescent="0.3">
      <c r="A152" s="1">
        <v>44</v>
      </c>
      <c r="B152" s="21" t="s">
        <v>174</v>
      </c>
      <c r="C152" s="12">
        <v>70822301</v>
      </c>
      <c r="D152" s="13" t="s">
        <v>175</v>
      </c>
      <c r="E152" s="13" t="s">
        <v>40</v>
      </c>
      <c r="F152" s="12">
        <v>3487428</v>
      </c>
      <c r="G152" s="13" t="s">
        <v>17</v>
      </c>
      <c r="H152" s="48">
        <v>129189</v>
      </c>
      <c r="I152" s="60">
        <v>0</v>
      </c>
      <c r="J152" s="41">
        <v>129189</v>
      </c>
      <c r="K152" s="48">
        <f t="shared" si="4"/>
        <v>92290</v>
      </c>
      <c r="L152" s="40">
        <f t="shared" si="5"/>
        <v>92290</v>
      </c>
      <c r="M152" s="30" t="s">
        <v>196</v>
      </c>
      <c r="N152" s="55" t="s">
        <v>199</v>
      </c>
    </row>
    <row r="153" spans="1:14" ht="14.4" thickBot="1" x14ac:dyDescent="0.3">
      <c r="A153" s="1">
        <v>45</v>
      </c>
      <c r="B153" s="18" t="s">
        <v>133</v>
      </c>
      <c r="C153" s="3">
        <v>49543547</v>
      </c>
      <c r="D153" s="1" t="s">
        <v>134</v>
      </c>
      <c r="E153" s="1" t="s">
        <v>20</v>
      </c>
      <c r="F153" s="3">
        <v>1228652</v>
      </c>
      <c r="G153" s="1" t="s">
        <v>41</v>
      </c>
      <c r="H153" s="45">
        <v>564517</v>
      </c>
      <c r="I153" s="61">
        <v>-0.33333333337213844</v>
      </c>
      <c r="J153" s="42">
        <v>564516.66666666663</v>
      </c>
      <c r="K153" s="45">
        <f t="shared" si="4"/>
        <v>403278</v>
      </c>
      <c r="L153" s="40">
        <f t="shared" si="5"/>
        <v>403278</v>
      </c>
      <c r="M153" s="31" t="s">
        <v>196</v>
      </c>
      <c r="N153" s="56" t="s">
        <v>200</v>
      </c>
    </row>
    <row r="154" spans="1:14" ht="14.4" thickBot="1" x14ac:dyDescent="0.3">
      <c r="B154" s="18" t="s">
        <v>133</v>
      </c>
      <c r="C154" s="3">
        <v>49543547</v>
      </c>
      <c r="D154" s="1" t="s">
        <v>134</v>
      </c>
      <c r="E154" s="1" t="s">
        <v>20</v>
      </c>
      <c r="F154" s="3">
        <v>1590094</v>
      </c>
      <c r="G154" s="1" t="s">
        <v>18</v>
      </c>
      <c r="H154" s="45">
        <v>457333</v>
      </c>
      <c r="I154" s="61">
        <v>0</v>
      </c>
      <c r="J154" s="42">
        <v>457333</v>
      </c>
      <c r="K154" s="45">
        <f t="shared" si="4"/>
        <v>326709</v>
      </c>
      <c r="L154" s="40">
        <f t="shared" si="5"/>
        <v>326709</v>
      </c>
      <c r="M154" s="31" t="s">
        <v>196</v>
      </c>
      <c r="N154" s="56" t="s">
        <v>199</v>
      </c>
    </row>
    <row r="155" spans="1:14" ht="14.4" thickBot="1" x14ac:dyDescent="0.3">
      <c r="B155" s="18" t="s">
        <v>133</v>
      </c>
      <c r="C155" s="3">
        <v>49543547</v>
      </c>
      <c r="D155" s="1" t="s">
        <v>134</v>
      </c>
      <c r="E155" s="1" t="s">
        <v>20</v>
      </c>
      <c r="F155" s="3">
        <v>3930580</v>
      </c>
      <c r="G155" s="1" t="s">
        <v>135</v>
      </c>
      <c r="H155" s="45">
        <v>195083</v>
      </c>
      <c r="I155" s="61">
        <v>0</v>
      </c>
      <c r="J155" s="42">
        <v>195083</v>
      </c>
      <c r="K155" s="45">
        <f t="shared" si="4"/>
        <v>139363</v>
      </c>
      <c r="L155" s="40">
        <f t="shared" si="5"/>
        <v>139363</v>
      </c>
      <c r="M155" s="31" t="s">
        <v>196</v>
      </c>
      <c r="N155" s="56" t="s">
        <v>199</v>
      </c>
    </row>
    <row r="156" spans="1:14" ht="14.4" thickBot="1" x14ac:dyDescent="0.3">
      <c r="B156" s="18" t="s">
        <v>133</v>
      </c>
      <c r="C156" s="3">
        <v>49543547</v>
      </c>
      <c r="D156" s="1" t="s">
        <v>134</v>
      </c>
      <c r="E156" s="1" t="s">
        <v>20</v>
      </c>
      <c r="F156" s="3">
        <v>3974577</v>
      </c>
      <c r="G156" s="1" t="s">
        <v>21</v>
      </c>
      <c r="H156" s="45">
        <v>564583</v>
      </c>
      <c r="I156" s="61">
        <v>0</v>
      </c>
      <c r="J156" s="42">
        <v>564583</v>
      </c>
      <c r="K156" s="45">
        <f t="shared" si="4"/>
        <v>403326</v>
      </c>
      <c r="L156" s="40">
        <f t="shared" si="5"/>
        <v>403326</v>
      </c>
      <c r="M156" s="31" t="s">
        <v>196</v>
      </c>
      <c r="N156" s="56" t="s">
        <v>199</v>
      </c>
    </row>
    <row r="157" spans="1:14" ht="14.4" thickBot="1" x14ac:dyDescent="0.3">
      <c r="B157" s="18" t="s">
        <v>133</v>
      </c>
      <c r="C157" s="3">
        <v>49543547</v>
      </c>
      <c r="D157" s="1" t="s">
        <v>134</v>
      </c>
      <c r="E157" s="1" t="s">
        <v>20</v>
      </c>
      <c r="F157" s="3">
        <v>1876631</v>
      </c>
      <c r="G157" s="1" t="s">
        <v>136</v>
      </c>
      <c r="H157" s="45">
        <v>233817</v>
      </c>
      <c r="I157" s="61">
        <v>-0.33333333334303461</v>
      </c>
      <c r="J157" s="42">
        <v>233816.66666666666</v>
      </c>
      <c r="K157" s="45">
        <f t="shared" si="4"/>
        <v>167034</v>
      </c>
      <c r="L157" s="40">
        <f t="shared" si="5"/>
        <v>167034</v>
      </c>
      <c r="M157" s="31" t="s">
        <v>196</v>
      </c>
      <c r="N157" s="56" t="s">
        <v>200</v>
      </c>
    </row>
    <row r="158" spans="1:14" ht="14.4" thickBot="1" x14ac:dyDescent="0.3">
      <c r="B158" s="18" t="s">
        <v>133</v>
      </c>
      <c r="C158" s="3">
        <v>49543547</v>
      </c>
      <c r="D158" s="1" t="s">
        <v>134</v>
      </c>
      <c r="E158" s="1" t="s">
        <v>20</v>
      </c>
      <c r="F158" s="3">
        <v>5685092</v>
      </c>
      <c r="G158" s="1" t="s">
        <v>26</v>
      </c>
      <c r="H158" s="45">
        <v>441333</v>
      </c>
      <c r="I158" s="61">
        <v>0</v>
      </c>
      <c r="J158" s="42">
        <v>441333</v>
      </c>
      <c r="K158" s="45">
        <f t="shared" si="4"/>
        <v>315279</v>
      </c>
      <c r="L158" s="40">
        <f t="shared" si="5"/>
        <v>315279</v>
      </c>
      <c r="M158" s="31" t="s">
        <v>196</v>
      </c>
      <c r="N158" s="56" t="s">
        <v>199</v>
      </c>
    </row>
    <row r="159" spans="1:14" ht="14.4" thickBot="1" x14ac:dyDescent="0.3">
      <c r="B159" s="18" t="s">
        <v>133</v>
      </c>
      <c r="C159" s="3">
        <v>49543547</v>
      </c>
      <c r="D159" s="1" t="s">
        <v>134</v>
      </c>
      <c r="E159" s="1" t="s">
        <v>20</v>
      </c>
      <c r="F159" s="3">
        <v>5687301</v>
      </c>
      <c r="G159" s="1" t="s">
        <v>8</v>
      </c>
      <c r="H159" s="45">
        <v>531833</v>
      </c>
      <c r="I159" s="61">
        <v>0</v>
      </c>
      <c r="J159" s="42">
        <v>531833</v>
      </c>
      <c r="K159" s="45">
        <f t="shared" si="4"/>
        <v>379930</v>
      </c>
      <c r="L159" s="40">
        <f t="shared" si="5"/>
        <v>379930</v>
      </c>
      <c r="M159" s="31" t="s">
        <v>196</v>
      </c>
      <c r="N159" s="56" t="s">
        <v>199</v>
      </c>
    </row>
    <row r="160" spans="1:14" ht="14.4" thickBot="1" x14ac:dyDescent="0.3">
      <c r="B160" s="18" t="s">
        <v>133</v>
      </c>
      <c r="C160" s="3">
        <v>49543547</v>
      </c>
      <c r="D160" s="1" t="s">
        <v>134</v>
      </c>
      <c r="E160" s="1" t="s">
        <v>20</v>
      </c>
      <c r="F160" s="3">
        <v>6169533</v>
      </c>
      <c r="G160" s="1" t="s">
        <v>147</v>
      </c>
      <c r="H160" s="45">
        <v>265317</v>
      </c>
      <c r="I160" s="61">
        <v>-0.33333333331393078</v>
      </c>
      <c r="J160" s="42">
        <v>265316.66666666669</v>
      </c>
      <c r="K160" s="45">
        <f t="shared" si="4"/>
        <v>189536</v>
      </c>
      <c r="L160" s="40">
        <f t="shared" si="5"/>
        <v>189536</v>
      </c>
      <c r="M160" s="31" t="s">
        <v>196</v>
      </c>
      <c r="N160" s="56" t="s">
        <v>200</v>
      </c>
    </row>
    <row r="161" spans="1:14" ht="14.4" thickBot="1" x14ac:dyDescent="0.3">
      <c r="B161" s="18" t="s">
        <v>133</v>
      </c>
      <c r="C161" s="3">
        <v>49543547</v>
      </c>
      <c r="D161" s="1" t="s">
        <v>134</v>
      </c>
      <c r="E161" s="1" t="s">
        <v>20</v>
      </c>
      <c r="F161" s="3">
        <v>8472463</v>
      </c>
      <c r="G161" s="1" t="s">
        <v>8</v>
      </c>
      <c r="H161" s="45">
        <v>264883</v>
      </c>
      <c r="I161" s="61">
        <v>0</v>
      </c>
      <c r="J161" s="42">
        <v>264883</v>
      </c>
      <c r="K161" s="45">
        <f t="shared" si="4"/>
        <v>189227</v>
      </c>
      <c r="L161" s="40">
        <f t="shared" si="5"/>
        <v>189227</v>
      </c>
      <c r="M161" s="31" t="s">
        <v>196</v>
      </c>
      <c r="N161" s="56" t="s">
        <v>199</v>
      </c>
    </row>
    <row r="162" spans="1:14" ht="14.4" thickBot="1" x14ac:dyDescent="0.3">
      <c r="B162" s="18" t="s">
        <v>133</v>
      </c>
      <c r="C162" s="3">
        <v>49543547</v>
      </c>
      <c r="D162" s="1" t="s">
        <v>134</v>
      </c>
      <c r="E162" s="1" t="s">
        <v>20</v>
      </c>
      <c r="F162" s="3">
        <v>9787962</v>
      </c>
      <c r="G162" s="1" t="s">
        <v>25</v>
      </c>
      <c r="H162" s="45">
        <v>415983</v>
      </c>
      <c r="I162" s="61">
        <v>0</v>
      </c>
      <c r="J162" s="42">
        <v>415983</v>
      </c>
      <c r="K162" s="45">
        <f t="shared" si="4"/>
        <v>297169</v>
      </c>
      <c r="L162" s="40">
        <f t="shared" si="5"/>
        <v>297169</v>
      </c>
      <c r="M162" s="31" t="s">
        <v>196</v>
      </c>
      <c r="N162" s="56" t="s">
        <v>199</v>
      </c>
    </row>
    <row r="163" spans="1:14" ht="14.4" thickBot="1" x14ac:dyDescent="0.3">
      <c r="B163" s="18" t="s">
        <v>133</v>
      </c>
      <c r="C163" s="3">
        <v>49543547</v>
      </c>
      <c r="D163" s="1" t="s">
        <v>134</v>
      </c>
      <c r="E163" s="1" t="s">
        <v>20</v>
      </c>
      <c r="F163" s="3">
        <v>8884756</v>
      </c>
      <c r="G163" s="1" t="s">
        <v>73</v>
      </c>
      <c r="H163" s="45">
        <v>705250</v>
      </c>
      <c r="I163" s="61">
        <v>0</v>
      </c>
      <c r="J163" s="42">
        <v>705250</v>
      </c>
      <c r="K163" s="45">
        <f t="shared" si="4"/>
        <v>503815</v>
      </c>
      <c r="L163" s="40">
        <f t="shared" si="5"/>
        <v>503815</v>
      </c>
      <c r="M163" s="31" t="s">
        <v>196</v>
      </c>
      <c r="N163" s="56" t="s">
        <v>199</v>
      </c>
    </row>
    <row r="164" spans="1:14" ht="14.4" thickBot="1" x14ac:dyDescent="0.3">
      <c r="B164" s="18" t="s">
        <v>133</v>
      </c>
      <c r="C164" s="3">
        <v>49543547</v>
      </c>
      <c r="D164" s="1" t="s">
        <v>134</v>
      </c>
      <c r="E164" s="1" t="s">
        <v>20</v>
      </c>
      <c r="F164" s="3">
        <v>4329819</v>
      </c>
      <c r="G164" s="1" t="s">
        <v>26</v>
      </c>
      <c r="H164" s="45">
        <v>923617</v>
      </c>
      <c r="I164" s="61">
        <v>-0.33333333337213844</v>
      </c>
      <c r="J164" s="42">
        <v>923616.66666666663</v>
      </c>
      <c r="K164" s="45">
        <f t="shared" si="4"/>
        <v>659812</v>
      </c>
      <c r="L164" s="40">
        <f t="shared" si="5"/>
        <v>659812</v>
      </c>
      <c r="M164" s="31" t="s">
        <v>196</v>
      </c>
      <c r="N164" s="56" t="s">
        <v>200</v>
      </c>
    </row>
    <row r="165" spans="1:14" ht="14.4" thickBot="1" x14ac:dyDescent="0.3">
      <c r="B165" s="18" t="s">
        <v>133</v>
      </c>
      <c r="C165" s="3">
        <v>49543547</v>
      </c>
      <c r="D165" s="1" t="s">
        <v>134</v>
      </c>
      <c r="E165" s="1" t="s">
        <v>20</v>
      </c>
      <c r="F165" s="3">
        <v>4828714</v>
      </c>
      <c r="G165" s="1" t="s">
        <v>137</v>
      </c>
      <c r="H165" s="45">
        <v>346667</v>
      </c>
      <c r="I165" s="61">
        <v>-0.33333333331393078</v>
      </c>
      <c r="J165" s="42">
        <v>346666.66666666669</v>
      </c>
      <c r="K165" s="45">
        <f t="shared" si="4"/>
        <v>247651</v>
      </c>
      <c r="L165" s="40">
        <f t="shared" si="5"/>
        <v>247651</v>
      </c>
      <c r="M165" s="31" t="s">
        <v>196</v>
      </c>
      <c r="N165" s="56" t="s">
        <v>200</v>
      </c>
    </row>
    <row r="166" spans="1:14" ht="14.4" thickBot="1" x14ac:dyDescent="0.3">
      <c r="A166" s="1">
        <v>46</v>
      </c>
      <c r="B166" s="21" t="s">
        <v>176</v>
      </c>
      <c r="C166" s="12">
        <v>425737</v>
      </c>
      <c r="D166" s="13" t="s">
        <v>177</v>
      </c>
      <c r="E166" s="13" t="s">
        <v>40</v>
      </c>
      <c r="F166" s="12">
        <v>1250666</v>
      </c>
      <c r="G166" s="13" t="s">
        <v>22</v>
      </c>
      <c r="H166" s="48">
        <v>450000</v>
      </c>
      <c r="I166" s="60">
        <v>0</v>
      </c>
      <c r="J166" s="41">
        <v>450000</v>
      </c>
      <c r="K166" s="48">
        <f t="shared" si="4"/>
        <v>321470</v>
      </c>
      <c r="L166" s="40">
        <f t="shared" si="5"/>
        <v>321470</v>
      </c>
      <c r="M166" s="30" t="s">
        <v>196</v>
      </c>
      <c r="N166" s="55" t="s">
        <v>199</v>
      </c>
    </row>
    <row r="167" spans="1:14" ht="14.4" thickBot="1" x14ac:dyDescent="0.3">
      <c r="A167" s="1">
        <v>47</v>
      </c>
      <c r="B167" s="20" t="s">
        <v>101</v>
      </c>
      <c r="C167" s="7">
        <v>10877908</v>
      </c>
      <c r="D167" s="8" t="s">
        <v>113</v>
      </c>
      <c r="E167" s="8" t="s">
        <v>28</v>
      </c>
      <c r="F167" s="7">
        <v>1884678</v>
      </c>
      <c r="G167" s="8" t="s">
        <v>33</v>
      </c>
      <c r="H167" s="67">
        <v>1237417</v>
      </c>
      <c r="I167" s="63">
        <v>-560233.66666666663</v>
      </c>
      <c r="J167" s="43">
        <v>677183.33333333337</v>
      </c>
      <c r="K167" s="44">
        <f t="shared" si="4"/>
        <v>483765</v>
      </c>
      <c r="L167" s="40">
        <f t="shared" si="5"/>
        <v>483765</v>
      </c>
      <c r="M167" s="32" t="s">
        <v>196</v>
      </c>
      <c r="N167" s="58" t="s">
        <v>200</v>
      </c>
    </row>
    <row r="168" spans="1:14" ht="14.4" thickBot="1" x14ac:dyDescent="0.3">
      <c r="B168" s="19" t="s">
        <v>101</v>
      </c>
      <c r="C168" s="10">
        <v>10877908</v>
      </c>
      <c r="D168" s="11" t="s">
        <v>113</v>
      </c>
      <c r="E168" s="11" t="s">
        <v>28</v>
      </c>
      <c r="F168" s="10">
        <v>1778481</v>
      </c>
      <c r="G168" s="11" t="s">
        <v>26</v>
      </c>
      <c r="H168" s="66">
        <v>677183</v>
      </c>
      <c r="I168" s="62">
        <v>0</v>
      </c>
      <c r="J168" s="40">
        <v>677183</v>
      </c>
      <c r="K168" s="46">
        <f t="shared" si="4"/>
        <v>483765</v>
      </c>
      <c r="L168" s="40">
        <f t="shared" si="5"/>
        <v>483765</v>
      </c>
      <c r="M168" s="29" t="s">
        <v>196</v>
      </c>
      <c r="N168" s="57" t="s">
        <v>199</v>
      </c>
    </row>
    <row r="169" spans="1:14" ht="14.4" thickBot="1" x14ac:dyDescent="0.3">
      <c r="A169" s="1">
        <v>48</v>
      </c>
      <c r="B169" s="21" t="s">
        <v>45</v>
      </c>
      <c r="C169" s="12">
        <v>64355756</v>
      </c>
      <c r="D169" s="13" t="s">
        <v>75</v>
      </c>
      <c r="E169" s="13" t="s">
        <v>40</v>
      </c>
      <c r="F169" s="12">
        <v>7238600</v>
      </c>
      <c r="G169" s="13" t="s">
        <v>33</v>
      </c>
      <c r="H169" s="64">
        <v>725000</v>
      </c>
      <c r="I169" s="60">
        <v>0</v>
      </c>
      <c r="J169" s="41">
        <v>725000</v>
      </c>
      <c r="K169" s="48">
        <f t="shared" si="4"/>
        <v>517924</v>
      </c>
      <c r="L169" s="40">
        <f t="shared" si="5"/>
        <v>517924</v>
      </c>
      <c r="M169" s="30" t="s">
        <v>196</v>
      </c>
      <c r="N169" s="55" t="s">
        <v>199</v>
      </c>
    </row>
    <row r="170" spans="1:14" ht="14.4" thickBot="1" x14ac:dyDescent="0.3">
      <c r="A170" s="1">
        <v>49</v>
      </c>
      <c r="B170" s="20" t="s">
        <v>46</v>
      </c>
      <c r="C170" s="7">
        <v>70100691</v>
      </c>
      <c r="D170" s="8" t="s">
        <v>76</v>
      </c>
      <c r="E170" s="8" t="s">
        <v>40</v>
      </c>
      <c r="F170" s="7">
        <v>4443612</v>
      </c>
      <c r="G170" s="8" t="s">
        <v>41</v>
      </c>
      <c r="H170" s="67">
        <v>610950</v>
      </c>
      <c r="I170" s="63">
        <v>0</v>
      </c>
      <c r="J170" s="43">
        <v>610950</v>
      </c>
      <c r="K170" s="44">
        <f t="shared" si="4"/>
        <v>436449</v>
      </c>
      <c r="L170" s="40">
        <f t="shared" si="5"/>
        <v>436449</v>
      </c>
      <c r="M170" s="32" t="s">
        <v>196</v>
      </c>
      <c r="N170" s="58" t="s">
        <v>199</v>
      </c>
    </row>
    <row r="171" spans="1:14" ht="14.4" thickBot="1" x14ac:dyDescent="0.3">
      <c r="B171" s="18" t="s">
        <v>46</v>
      </c>
      <c r="C171" s="3">
        <v>70100691</v>
      </c>
      <c r="D171" s="1" t="s">
        <v>76</v>
      </c>
      <c r="E171" s="1" t="s">
        <v>40</v>
      </c>
      <c r="F171" s="3">
        <v>4571847</v>
      </c>
      <c r="G171" s="1" t="s">
        <v>26</v>
      </c>
      <c r="H171" s="65">
        <v>785460</v>
      </c>
      <c r="I171" s="61">
        <v>0</v>
      </c>
      <c r="J171" s="42">
        <v>785460</v>
      </c>
      <c r="K171" s="45">
        <f t="shared" si="4"/>
        <v>561115</v>
      </c>
      <c r="L171" s="40">
        <f t="shared" si="5"/>
        <v>561115</v>
      </c>
      <c r="M171" s="31" t="s">
        <v>196</v>
      </c>
      <c r="N171" s="56" t="s">
        <v>199</v>
      </c>
    </row>
    <row r="172" spans="1:14" ht="14.4" thickBot="1" x14ac:dyDescent="0.3">
      <c r="A172" s="1">
        <v>50</v>
      </c>
      <c r="B172" s="20" t="s">
        <v>47</v>
      </c>
      <c r="C172" s="7">
        <v>26525305</v>
      </c>
      <c r="D172" s="8" t="s">
        <v>77</v>
      </c>
      <c r="E172" s="8" t="s">
        <v>28</v>
      </c>
      <c r="F172" s="7">
        <v>6988489</v>
      </c>
      <c r="G172" s="8" t="s">
        <v>23</v>
      </c>
      <c r="H172" s="67">
        <v>543283</v>
      </c>
      <c r="I172" s="63">
        <v>-30849.666666666686</v>
      </c>
      <c r="J172" s="43">
        <v>512433.33333333331</v>
      </c>
      <c r="K172" s="44">
        <f t="shared" si="4"/>
        <v>366071</v>
      </c>
      <c r="L172" s="40">
        <f t="shared" si="5"/>
        <v>366071</v>
      </c>
      <c r="M172" s="32" t="s">
        <v>196</v>
      </c>
      <c r="N172" s="58" t="s">
        <v>200</v>
      </c>
    </row>
    <row r="173" spans="1:14" ht="14.4" thickBot="1" x14ac:dyDescent="0.3">
      <c r="B173" s="18" t="s">
        <v>47</v>
      </c>
      <c r="C173" s="3">
        <v>26525305</v>
      </c>
      <c r="D173" s="1" t="s">
        <v>77</v>
      </c>
      <c r="E173" s="1" t="s">
        <v>28</v>
      </c>
      <c r="F173" s="3">
        <v>8232270</v>
      </c>
      <c r="G173" s="1" t="s">
        <v>8</v>
      </c>
      <c r="H173" s="65">
        <v>323833</v>
      </c>
      <c r="I173" s="61">
        <v>0</v>
      </c>
      <c r="J173" s="42">
        <v>323833</v>
      </c>
      <c r="K173" s="45">
        <f t="shared" si="4"/>
        <v>231339</v>
      </c>
      <c r="L173" s="40">
        <f t="shared" si="5"/>
        <v>231339</v>
      </c>
      <c r="M173" s="31" t="s">
        <v>196</v>
      </c>
      <c r="N173" s="56" t="s">
        <v>199</v>
      </c>
    </row>
    <row r="174" spans="1:14" ht="14.4" thickBot="1" x14ac:dyDescent="0.3">
      <c r="B174" s="18" t="s">
        <v>47</v>
      </c>
      <c r="C174" s="3">
        <v>26525305</v>
      </c>
      <c r="D174" s="1" t="s">
        <v>77</v>
      </c>
      <c r="E174" s="1" t="s">
        <v>28</v>
      </c>
      <c r="F174" s="3">
        <v>4951911</v>
      </c>
      <c r="G174" s="1" t="s">
        <v>30</v>
      </c>
      <c r="H174" s="65">
        <v>334566</v>
      </c>
      <c r="I174" s="61">
        <v>0</v>
      </c>
      <c r="J174" s="42">
        <v>334566</v>
      </c>
      <c r="K174" s="45">
        <f t="shared" si="4"/>
        <v>239007</v>
      </c>
      <c r="L174" s="40">
        <f t="shared" si="5"/>
        <v>239007</v>
      </c>
      <c r="M174" s="31" t="s">
        <v>196</v>
      </c>
      <c r="N174" s="56" t="s">
        <v>199</v>
      </c>
    </row>
    <row r="175" spans="1:14" ht="14.4" thickBot="1" x14ac:dyDescent="0.3">
      <c r="B175" s="19" t="s">
        <v>47</v>
      </c>
      <c r="C175" s="10">
        <v>26525305</v>
      </c>
      <c r="D175" s="11" t="s">
        <v>77</v>
      </c>
      <c r="E175" s="11" t="s">
        <v>28</v>
      </c>
      <c r="F175" s="10">
        <v>9608290</v>
      </c>
      <c r="G175" s="11" t="s">
        <v>48</v>
      </c>
      <c r="H175" s="66">
        <v>519950</v>
      </c>
      <c r="I175" s="62">
        <v>0</v>
      </c>
      <c r="J175" s="40">
        <v>519950</v>
      </c>
      <c r="K175" s="46">
        <f t="shared" si="4"/>
        <v>371441</v>
      </c>
      <c r="L175" s="40">
        <f t="shared" si="5"/>
        <v>371441</v>
      </c>
      <c r="M175" s="29" t="s">
        <v>196</v>
      </c>
      <c r="N175" s="57" t="s">
        <v>199</v>
      </c>
    </row>
    <row r="176" spans="1:14" ht="14.4" thickBot="1" x14ac:dyDescent="0.3">
      <c r="A176" s="1">
        <v>51</v>
      </c>
      <c r="B176" s="18" t="s">
        <v>78</v>
      </c>
      <c r="C176" s="3">
        <v>67984860</v>
      </c>
      <c r="D176" s="1" t="s">
        <v>79</v>
      </c>
      <c r="E176" s="1" t="s">
        <v>40</v>
      </c>
      <c r="F176" s="3">
        <v>3706758</v>
      </c>
      <c r="G176" s="1" t="s">
        <v>54</v>
      </c>
      <c r="H176" s="65">
        <v>272300</v>
      </c>
      <c r="I176" s="61">
        <v>0</v>
      </c>
      <c r="J176" s="42">
        <v>272300</v>
      </c>
      <c r="K176" s="45">
        <f t="shared" si="4"/>
        <v>194525</v>
      </c>
      <c r="L176" s="40">
        <f t="shared" si="5"/>
        <v>194525</v>
      </c>
      <c r="M176" s="31" t="s">
        <v>196</v>
      </c>
      <c r="N176" s="56" t="s">
        <v>199</v>
      </c>
    </row>
    <row r="177" spans="1:14" ht="14.4" thickBot="1" x14ac:dyDescent="0.3">
      <c r="B177" s="18" t="s">
        <v>78</v>
      </c>
      <c r="C177" s="3">
        <v>67984860</v>
      </c>
      <c r="D177" s="1" t="s">
        <v>79</v>
      </c>
      <c r="E177" s="1" t="s">
        <v>40</v>
      </c>
      <c r="F177" s="3">
        <v>5296525</v>
      </c>
      <c r="G177" s="1" t="s">
        <v>80</v>
      </c>
      <c r="H177" s="65">
        <v>336500</v>
      </c>
      <c r="I177" s="61">
        <v>0</v>
      </c>
      <c r="J177" s="42">
        <v>336500</v>
      </c>
      <c r="K177" s="45">
        <f t="shared" si="4"/>
        <v>240388</v>
      </c>
      <c r="L177" s="40">
        <f t="shared" si="5"/>
        <v>240388</v>
      </c>
      <c r="M177" s="31" t="s">
        <v>196</v>
      </c>
      <c r="N177" s="56" t="s">
        <v>199</v>
      </c>
    </row>
    <row r="178" spans="1:14" ht="14.4" thickBot="1" x14ac:dyDescent="0.3">
      <c r="A178" s="1">
        <v>52</v>
      </c>
      <c r="B178" s="20" t="s">
        <v>95</v>
      </c>
      <c r="C178" s="7">
        <v>22844660</v>
      </c>
      <c r="D178" s="8" t="s">
        <v>96</v>
      </c>
      <c r="E178" s="8" t="s">
        <v>28</v>
      </c>
      <c r="F178" s="7">
        <v>9910724</v>
      </c>
      <c r="G178" s="8" t="s">
        <v>73</v>
      </c>
      <c r="H178" s="67">
        <v>411733</v>
      </c>
      <c r="I178" s="63">
        <v>0</v>
      </c>
      <c r="J178" s="43">
        <v>411733</v>
      </c>
      <c r="K178" s="44">
        <f t="shared" si="4"/>
        <v>294133</v>
      </c>
      <c r="L178" s="40">
        <f t="shared" si="5"/>
        <v>294133</v>
      </c>
      <c r="M178" s="32" t="s">
        <v>196</v>
      </c>
      <c r="N178" s="58" t="s">
        <v>199</v>
      </c>
    </row>
    <row r="179" spans="1:14" ht="14.4" thickBot="1" x14ac:dyDescent="0.3">
      <c r="B179" s="18" t="s">
        <v>95</v>
      </c>
      <c r="C179" s="3">
        <v>22844660</v>
      </c>
      <c r="D179" s="1" t="s">
        <v>96</v>
      </c>
      <c r="E179" s="1" t="s">
        <v>28</v>
      </c>
      <c r="F179" s="3">
        <v>7589579</v>
      </c>
      <c r="G179" s="1" t="s">
        <v>26</v>
      </c>
      <c r="H179" s="65">
        <v>394667</v>
      </c>
      <c r="I179" s="61">
        <v>-0.33333333331393078</v>
      </c>
      <c r="J179" s="42">
        <v>394666.66666666669</v>
      </c>
      <c r="K179" s="45">
        <f t="shared" si="4"/>
        <v>281941</v>
      </c>
      <c r="L179" s="40">
        <f t="shared" si="5"/>
        <v>281941</v>
      </c>
      <c r="M179" s="31" t="s">
        <v>196</v>
      </c>
      <c r="N179" s="56" t="s">
        <v>200</v>
      </c>
    </row>
    <row r="180" spans="1:14" ht="14.4" thickBot="1" x14ac:dyDescent="0.3">
      <c r="B180" s="19" t="s">
        <v>95</v>
      </c>
      <c r="C180" s="10">
        <v>22844660</v>
      </c>
      <c r="D180" s="11" t="s">
        <v>96</v>
      </c>
      <c r="E180" s="11" t="s">
        <v>28</v>
      </c>
      <c r="F180" s="10">
        <v>7893485</v>
      </c>
      <c r="G180" s="11" t="s">
        <v>107</v>
      </c>
      <c r="H180" s="66">
        <v>510466</v>
      </c>
      <c r="I180" s="62">
        <v>0</v>
      </c>
      <c r="J180" s="40">
        <v>510466</v>
      </c>
      <c r="K180" s="46">
        <f t="shared" si="4"/>
        <v>364666</v>
      </c>
      <c r="L180" s="40">
        <f t="shared" si="5"/>
        <v>364666</v>
      </c>
      <c r="M180" s="29" t="s">
        <v>196</v>
      </c>
      <c r="N180" s="57" t="s">
        <v>199</v>
      </c>
    </row>
    <row r="181" spans="1:14" ht="14.4" thickBot="1" x14ac:dyDescent="0.3">
      <c r="A181" s="1">
        <v>53</v>
      </c>
      <c r="B181" s="21" t="s">
        <v>178</v>
      </c>
      <c r="C181" s="12">
        <v>43005853</v>
      </c>
      <c r="D181" s="13" t="s">
        <v>179</v>
      </c>
      <c r="E181" s="13" t="s">
        <v>28</v>
      </c>
      <c r="F181" s="12">
        <v>6513502</v>
      </c>
      <c r="G181" s="13" t="s">
        <v>17</v>
      </c>
      <c r="H181" s="64">
        <v>144000</v>
      </c>
      <c r="I181" s="60">
        <v>0</v>
      </c>
      <c r="J181" s="41">
        <v>144000</v>
      </c>
      <c r="K181" s="48">
        <f t="shared" si="4"/>
        <v>102870</v>
      </c>
      <c r="L181" s="40">
        <f t="shared" si="5"/>
        <v>102870</v>
      </c>
      <c r="M181" s="30" t="s">
        <v>196</v>
      </c>
      <c r="N181" s="55" t="s">
        <v>199</v>
      </c>
    </row>
    <row r="182" spans="1:14" ht="14.4" thickBot="1" x14ac:dyDescent="0.3">
      <c r="A182" s="1">
        <v>54</v>
      </c>
      <c r="B182" s="18" t="s">
        <v>81</v>
      </c>
      <c r="C182" s="3">
        <v>26594633</v>
      </c>
      <c r="D182" s="1" t="s">
        <v>82</v>
      </c>
      <c r="E182" s="1" t="s">
        <v>5</v>
      </c>
      <c r="F182" s="3">
        <v>5823893</v>
      </c>
      <c r="G182" s="1" t="s">
        <v>44</v>
      </c>
      <c r="H182" s="65">
        <v>465800</v>
      </c>
      <c r="I182" s="61">
        <v>0</v>
      </c>
      <c r="J182" s="42">
        <v>465800</v>
      </c>
      <c r="K182" s="45">
        <f t="shared" si="4"/>
        <v>332757</v>
      </c>
      <c r="L182" s="40">
        <f t="shared" si="5"/>
        <v>332757</v>
      </c>
      <c r="M182" s="31" t="s">
        <v>196</v>
      </c>
      <c r="N182" s="56" t="s">
        <v>199</v>
      </c>
    </row>
    <row r="183" spans="1:14" ht="14.25" customHeight="1" thickBot="1" x14ac:dyDescent="0.3">
      <c r="B183" s="18" t="s">
        <v>81</v>
      </c>
      <c r="C183" s="3">
        <v>26594633</v>
      </c>
      <c r="D183" s="1" t="s">
        <v>82</v>
      </c>
      <c r="E183" s="1" t="s">
        <v>5</v>
      </c>
      <c r="F183" s="3">
        <v>9625686</v>
      </c>
      <c r="G183" s="1" t="s">
        <v>37</v>
      </c>
      <c r="H183" s="65">
        <v>611266</v>
      </c>
      <c r="I183" s="61">
        <v>0</v>
      </c>
      <c r="J183" s="42">
        <v>611266</v>
      </c>
      <c r="K183" s="45">
        <f t="shared" si="4"/>
        <v>436675</v>
      </c>
      <c r="L183" s="40">
        <f t="shared" si="5"/>
        <v>436675</v>
      </c>
      <c r="M183" s="31" t="s">
        <v>196</v>
      </c>
      <c r="N183" s="56" t="s">
        <v>199</v>
      </c>
    </row>
    <row r="184" spans="1:14" ht="14.4" thickBot="1" x14ac:dyDescent="0.3">
      <c r="B184" s="18" t="s">
        <v>81</v>
      </c>
      <c r="C184" s="3">
        <v>26594633</v>
      </c>
      <c r="D184" s="1" t="s">
        <v>82</v>
      </c>
      <c r="E184" s="1" t="s">
        <v>5</v>
      </c>
      <c r="F184" s="3">
        <v>3532986</v>
      </c>
      <c r="G184" s="1" t="s">
        <v>41</v>
      </c>
      <c r="H184" s="65">
        <v>550183</v>
      </c>
      <c r="I184" s="61">
        <v>0</v>
      </c>
      <c r="J184" s="42">
        <v>550183</v>
      </c>
      <c r="K184" s="45">
        <f t="shared" si="4"/>
        <v>393039</v>
      </c>
      <c r="L184" s="40">
        <f t="shared" si="5"/>
        <v>393039</v>
      </c>
      <c r="M184" s="31" t="s">
        <v>196</v>
      </c>
      <c r="N184" s="56" t="s">
        <v>199</v>
      </c>
    </row>
    <row r="185" spans="1:14" ht="14.4" thickBot="1" x14ac:dyDescent="0.3">
      <c r="B185" s="18" t="s">
        <v>81</v>
      </c>
      <c r="C185" s="3">
        <v>26594633</v>
      </c>
      <c r="D185" s="1" t="s">
        <v>82</v>
      </c>
      <c r="E185" s="1" t="s">
        <v>5</v>
      </c>
      <c r="F185" s="3">
        <v>6732567</v>
      </c>
      <c r="G185" s="1" t="s">
        <v>26</v>
      </c>
      <c r="H185" s="65">
        <v>2336633</v>
      </c>
      <c r="I185" s="61">
        <v>0</v>
      </c>
      <c r="J185" s="42">
        <v>2336633</v>
      </c>
      <c r="K185" s="45">
        <f t="shared" si="4"/>
        <v>1669239</v>
      </c>
      <c r="L185" s="40">
        <f t="shared" si="5"/>
        <v>1669239</v>
      </c>
      <c r="M185" s="31" t="s">
        <v>196</v>
      </c>
      <c r="N185" s="56" t="s">
        <v>199</v>
      </c>
    </row>
    <row r="186" spans="1:14" ht="14.4" thickBot="1" x14ac:dyDescent="0.3">
      <c r="B186" s="18" t="s">
        <v>81</v>
      </c>
      <c r="C186" s="3">
        <v>26594633</v>
      </c>
      <c r="D186" s="1" t="s">
        <v>82</v>
      </c>
      <c r="E186" s="1" t="s">
        <v>5</v>
      </c>
      <c r="F186" s="3">
        <v>8743277</v>
      </c>
      <c r="G186" s="1" t="s">
        <v>41</v>
      </c>
      <c r="H186" s="65">
        <v>275083</v>
      </c>
      <c r="I186" s="61">
        <v>0</v>
      </c>
      <c r="J186" s="42">
        <v>275083</v>
      </c>
      <c r="K186" s="45">
        <f t="shared" si="4"/>
        <v>196513</v>
      </c>
      <c r="L186" s="40">
        <f t="shared" si="5"/>
        <v>196513</v>
      </c>
      <c r="M186" s="31" t="s">
        <v>196</v>
      </c>
      <c r="N186" s="56" t="s">
        <v>199</v>
      </c>
    </row>
    <row r="187" spans="1:14" ht="14.4" thickBot="1" x14ac:dyDescent="0.3">
      <c r="B187" s="18" t="s">
        <v>81</v>
      </c>
      <c r="C187" s="3">
        <v>26594633</v>
      </c>
      <c r="D187" s="1" t="s">
        <v>82</v>
      </c>
      <c r="E187" s="1" t="s">
        <v>5</v>
      </c>
      <c r="F187" s="9">
        <v>1582507</v>
      </c>
      <c r="G187" s="1" t="s">
        <v>33</v>
      </c>
      <c r="H187" s="65">
        <v>662100</v>
      </c>
      <c r="I187" s="61">
        <v>0</v>
      </c>
      <c r="J187" s="42">
        <v>662100</v>
      </c>
      <c r="K187" s="45">
        <f t="shared" si="4"/>
        <v>472990</v>
      </c>
      <c r="L187" s="40">
        <f t="shared" si="5"/>
        <v>472990</v>
      </c>
      <c r="M187" s="31" t="s">
        <v>196</v>
      </c>
      <c r="N187" s="56" t="s">
        <v>199</v>
      </c>
    </row>
    <row r="188" spans="1:14" ht="14.4" thickBot="1" x14ac:dyDescent="0.3">
      <c r="B188" s="18" t="s">
        <v>81</v>
      </c>
      <c r="C188" s="3">
        <v>26594633</v>
      </c>
      <c r="D188" s="1" t="s">
        <v>82</v>
      </c>
      <c r="E188" s="1" t="s">
        <v>5</v>
      </c>
      <c r="F188" s="3">
        <v>6755122</v>
      </c>
      <c r="G188" s="1" t="s">
        <v>25</v>
      </c>
      <c r="H188" s="65">
        <v>387366</v>
      </c>
      <c r="I188" s="61">
        <v>0</v>
      </c>
      <c r="J188" s="42">
        <v>387366</v>
      </c>
      <c r="K188" s="45">
        <f t="shared" si="4"/>
        <v>276726</v>
      </c>
      <c r="L188" s="40">
        <f t="shared" si="5"/>
        <v>276726</v>
      </c>
      <c r="M188" s="31" t="s">
        <v>196</v>
      </c>
      <c r="N188" s="56" t="s">
        <v>199</v>
      </c>
    </row>
    <row r="189" spans="1:14" ht="14.4" thickBot="1" x14ac:dyDescent="0.3">
      <c r="B189" s="18" t="s">
        <v>81</v>
      </c>
      <c r="C189" s="3">
        <v>26594633</v>
      </c>
      <c r="D189" s="1" t="s">
        <v>82</v>
      </c>
      <c r="E189" s="1" t="s">
        <v>5</v>
      </c>
      <c r="F189" s="3">
        <v>9413795</v>
      </c>
      <c r="G189" s="1" t="s">
        <v>73</v>
      </c>
      <c r="H189" s="65">
        <v>827916</v>
      </c>
      <c r="I189" s="61">
        <v>0</v>
      </c>
      <c r="J189" s="42">
        <v>827916</v>
      </c>
      <c r="K189" s="45">
        <f t="shared" si="4"/>
        <v>591445</v>
      </c>
      <c r="L189" s="40">
        <f t="shared" si="5"/>
        <v>591445</v>
      </c>
      <c r="M189" s="31" t="s">
        <v>196</v>
      </c>
      <c r="N189" s="56" t="s">
        <v>199</v>
      </c>
    </row>
    <row r="190" spans="1:14" ht="14.4" thickBot="1" x14ac:dyDescent="0.3">
      <c r="B190" s="18" t="s">
        <v>81</v>
      </c>
      <c r="C190" s="3">
        <v>26594633</v>
      </c>
      <c r="D190" s="1" t="s">
        <v>82</v>
      </c>
      <c r="E190" s="1" t="s">
        <v>5</v>
      </c>
      <c r="F190" s="3">
        <v>7852453</v>
      </c>
      <c r="G190" s="1" t="s">
        <v>25</v>
      </c>
      <c r="H190" s="65">
        <v>387366</v>
      </c>
      <c r="I190" s="61">
        <v>0</v>
      </c>
      <c r="J190" s="42">
        <v>387366</v>
      </c>
      <c r="K190" s="45">
        <f t="shared" si="4"/>
        <v>276726</v>
      </c>
      <c r="L190" s="40">
        <f t="shared" si="5"/>
        <v>276726</v>
      </c>
      <c r="M190" s="31" t="s">
        <v>196</v>
      </c>
      <c r="N190" s="56" t="s">
        <v>199</v>
      </c>
    </row>
    <row r="191" spans="1:14" ht="14.4" thickBot="1" x14ac:dyDescent="0.3">
      <c r="A191" s="1">
        <v>55</v>
      </c>
      <c r="B191" s="20" t="s">
        <v>138</v>
      </c>
      <c r="C191" s="7">
        <v>49625624</v>
      </c>
      <c r="D191" s="8" t="s">
        <v>139</v>
      </c>
      <c r="E191" s="8" t="s">
        <v>5</v>
      </c>
      <c r="F191" s="7">
        <v>1235371</v>
      </c>
      <c r="G191" s="8" t="s">
        <v>33</v>
      </c>
      <c r="H191" s="67">
        <v>441000</v>
      </c>
      <c r="I191" s="63">
        <v>0</v>
      </c>
      <c r="J191" s="43">
        <v>441000</v>
      </c>
      <c r="K191" s="44">
        <f t="shared" si="4"/>
        <v>315041</v>
      </c>
      <c r="L191" s="40">
        <f t="shared" si="5"/>
        <v>315041</v>
      </c>
      <c r="M191" s="32" t="s">
        <v>196</v>
      </c>
      <c r="N191" s="58" t="s">
        <v>199</v>
      </c>
    </row>
    <row r="192" spans="1:14" ht="14.4" thickBot="1" x14ac:dyDescent="0.3">
      <c r="B192" s="18" t="s">
        <v>138</v>
      </c>
      <c r="C192" s="3">
        <v>49625624</v>
      </c>
      <c r="D192" s="1" t="s">
        <v>139</v>
      </c>
      <c r="E192" s="1" t="s">
        <v>5</v>
      </c>
      <c r="F192" s="3">
        <v>7893300</v>
      </c>
      <c r="G192" s="1" t="s">
        <v>33</v>
      </c>
      <c r="H192" s="65">
        <v>538000</v>
      </c>
      <c r="I192" s="61">
        <v>-133.33333333337214</v>
      </c>
      <c r="J192" s="42">
        <v>537866.66666666663</v>
      </c>
      <c r="K192" s="45">
        <f t="shared" si="4"/>
        <v>384240</v>
      </c>
      <c r="L192" s="40">
        <f t="shared" si="5"/>
        <v>384240</v>
      </c>
      <c r="M192" s="31" t="s">
        <v>196</v>
      </c>
      <c r="N192" s="56" t="s">
        <v>200</v>
      </c>
    </row>
    <row r="193" spans="1:14" ht="14.4" thickBot="1" x14ac:dyDescent="0.3">
      <c r="B193" s="19" t="s">
        <v>138</v>
      </c>
      <c r="C193" s="10">
        <v>49625624</v>
      </c>
      <c r="D193" s="11" t="s">
        <v>139</v>
      </c>
      <c r="E193" s="11" t="s">
        <v>5</v>
      </c>
      <c r="F193" s="10">
        <v>5328826</v>
      </c>
      <c r="G193" s="11" t="s">
        <v>26</v>
      </c>
      <c r="H193" s="66">
        <v>467000</v>
      </c>
      <c r="I193" s="62">
        <v>0</v>
      </c>
      <c r="J193" s="40">
        <v>467000</v>
      </c>
      <c r="K193" s="46">
        <f t="shared" si="4"/>
        <v>333615</v>
      </c>
      <c r="L193" s="40">
        <f t="shared" si="5"/>
        <v>333615</v>
      </c>
      <c r="M193" s="29" t="s">
        <v>196</v>
      </c>
      <c r="N193" s="57" t="s">
        <v>199</v>
      </c>
    </row>
    <row r="194" spans="1:14" ht="14.4" thickBot="1" x14ac:dyDescent="0.3">
      <c r="A194" s="1">
        <v>56</v>
      </c>
      <c r="B194" s="18" t="s">
        <v>180</v>
      </c>
      <c r="C194" s="3">
        <v>48683183</v>
      </c>
      <c r="D194" s="1" t="s">
        <v>181</v>
      </c>
      <c r="E194" s="1" t="s">
        <v>184</v>
      </c>
      <c r="F194" s="3">
        <v>2775351</v>
      </c>
      <c r="G194" s="1" t="s">
        <v>54</v>
      </c>
      <c r="H194" s="65">
        <v>130000</v>
      </c>
      <c r="I194" s="61">
        <v>0</v>
      </c>
      <c r="J194" s="42">
        <v>130000</v>
      </c>
      <c r="K194" s="45">
        <f t="shared" si="4"/>
        <v>92869</v>
      </c>
      <c r="L194" s="40">
        <f t="shared" si="5"/>
        <v>92869</v>
      </c>
      <c r="M194" s="31" t="s">
        <v>196</v>
      </c>
      <c r="N194" s="56" t="s">
        <v>199</v>
      </c>
    </row>
    <row r="195" spans="1:14" ht="14.4" thickBot="1" x14ac:dyDescent="0.3">
      <c r="B195" s="18" t="s">
        <v>180</v>
      </c>
      <c r="C195" s="3">
        <v>48683183</v>
      </c>
      <c r="D195" s="1" t="s">
        <v>181</v>
      </c>
      <c r="E195" s="1" t="s">
        <v>184</v>
      </c>
      <c r="F195" s="3">
        <v>8042930</v>
      </c>
      <c r="G195" s="1" t="s">
        <v>25</v>
      </c>
      <c r="H195" s="65">
        <v>130000</v>
      </c>
      <c r="I195" s="61">
        <v>0</v>
      </c>
      <c r="J195" s="42">
        <v>130000</v>
      </c>
      <c r="K195" s="45">
        <f t="shared" si="4"/>
        <v>92869</v>
      </c>
      <c r="L195" s="40">
        <f t="shared" si="5"/>
        <v>92869</v>
      </c>
      <c r="M195" s="31" t="s">
        <v>196</v>
      </c>
      <c r="N195" s="56" t="s">
        <v>199</v>
      </c>
    </row>
    <row r="196" spans="1:14" ht="14.4" thickBot="1" x14ac:dyDescent="0.3">
      <c r="A196" s="1">
        <v>57</v>
      </c>
      <c r="B196" s="20" t="s">
        <v>49</v>
      </c>
      <c r="C196" s="7">
        <v>26631628</v>
      </c>
      <c r="D196" s="8" t="s">
        <v>90</v>
      </c>
      <c r="E196" s="8" t="s">
        <v>40</v>
      </c>
      <c r="F196" s="7">
        <v>3461228</v>
      </c>
      <c r="G196" s="8" t="s">
        <v>25</v>
      </c>
      <c r="H196" s="67">
        <v>500000</v>
      </c>
      <c r="I196" s="63">
        <v>0</v>
      </c>
      <c r="J196" s="43">
        <v>500000</v>
      </c>
      <c r="K196" s="44">
        <f t="shared" si="4"/>
        <v>357189</v>
      </c>
      <c r="L196" s="40">
        <f t="shared" si="5"/>
        <v>357189</v>
      </c>
      <c r="M196" s="32" t="s">
        <v>196</v>
      </c>
      <c r="N196" s="58" t="s">
        <v>199</v>
      </c>
    </row>
    <row r="197" spans="1:14" ht="14.4" thickBot="1" x14ac:dyDescent="0.3">
      <c r="B197" s="18" t="s">
        <v>49</v>
      </c>
      <c r="C197" s="3">
        <v>26631628</v>
      </c>
      <c r="D197" s="1" t="s">
        <v>90</v>
      </c>
      <c r="E197" s="1" t="s">
        <v>40</v>
      </c>
      <c r="F197" s="3">
        <v>6255871</v>
      </c>
      <c r="G197" s="1" t="s">
        <v>26</v>
      </c>
      <c r="H197" s="65">
        <v>500000</v>
      </c>
      <c r="I197" s="61">
        <v>0</v>
      </c>
      <c r="J197" s="42">
        <v>500000</v>
      </c>
      <c r="K197" s="45">
        <f t="shared" si="4"/>
        <v>357189</v>
      </c>
      <c r="L197" s="40">
        <f t="shared" si="5"/>
        <v>357189</v>
      </c>
      <c r="M197" s="31" t="s">
        <v>196</v>
      </c>
      <c r="N197" s="56" t="s">
        <v>199</v>
      </c>
    </row>
    <row r="198" spans="1:14" ht="14.4" thickBot="1" x14ac:dyDescent="0.3">
      <c r="B198" s="19" t="s">
        <v>49</v>
      </c>
      <c r="C198" s="10">
        <v>26631628</v>
      </c>
      <c r="D198" s="11" t="s">
        <v>90</v>
      </c>
      <c r="E198" s="11" t="s">
        <v>40</v>
      </c>
      <c r="F198" s="10">
        <v>9900930</v>
      </c>
      <c r="G198" s="11" t="s">
        <v>50</v>
      </c>
      <c r="H198" s="66">
        <v>600000</v>
      </c>
      <c r="I198" s="62">
        <v>-47966.666666666628</v>
      </c>
      <c r="J198" s="40">
        <v>552033.33333333337</v>
      </c>
      <c r="K198" s="46">
        <f t="shared" ref="K198:K228" si="6">ROUND(J198*$K$236,0)</f>
        <v>394361</v>
      </c>
      <c r="L198" s="40">
        <f t="shared" ref="L198:L228" si="7">ROUND(K198,0)</f>
        <v>394361</v>
      </c>
      <c r="M198" s="29" t="s">
        <v>196</v>
      </c>
      <c r="N198" s="57" t="s">
        <v>200</v>
      </c>
    </row>
    <row r="199" spans="1:14" ht="14.4" thickBot="1" x14ac:dyDescent="0.3">
      <c r="A199" s="1">
        <v>58</v>
      </c>
      <c r="B199" s="21" t="s">
        <v>182</v>
      </c>
      <c r="C199" s="12">
        <v>10899774</v>
      </c>
      <c r="D199" s="13" t="s">
        <v>183</v>
      </c>
      <c r="E199" s="13" t="s">
        <v>28</v>
      </c>
      <c r="F199" s="12">
        <v>6145789</v>
      </c>
      <c r="G199" s="13" t="s">
        <v>13</v>
      </c>
      <c r="H199" s="64">
        <v>500000</v>
      </c>
      <c r="I199" s="60">
        <v>0</v>
      </c>
      <c r="J199" s="34">
        <v>500000</v>
      </c>
      <c r="K199" s="48">
        <f t="shared" si="6"/>
        <v>357189</v>
      </c>
      <c r="L199" s="40">
        <f t="shared" si="7"/>
        <v>357189</v>
      </c>
      <c r="M199" s="30" t="s">
        <v>196</v>
      </c>
      <c r="N199" s="55" t="s">
        <v>199</v>
      </c>
    </row>
    <row r="200" spans="1:14" ht="14.4" thickBot="1" x14ac:dyDescent="0.3">
      <c r="A200" s="1">
        <v>59</v>
      </c>
      <c r="B200" s="18" t="s">
        <v>51</v>
      </c>
      <c r="C200" s="3">
        <v>26537036</v>
      </c>
      <c r="D200" s="1" t="s">
        <v>97</v>
      </c>
      <c r="E200" s="1" t="s">
        <v>5</v>
      </c>
      <c r="F200" s="3">
        <v>2017666</v>
      </c>
      <c r="G200" s="1" t="s">
        <v>8</v>
      </c>
      <c r="H200" s="65">
        <v>1001233</v>
      </c>
      <c r="I200" s="61">
        <v>0</v>
      </c>
      <c r="J200" s="42">
        <v>1001233</v>
      </c>
      <c r="K200" s="45">
        <f t="shared" si="6"/>
        <v>715259</v>
      </c>
      <c r="L200" s="40">
        <f t="shared" si="7"/>
        <v>715259</v>
      </c>
      <c r="M200" s="31" t="s">
        <v>196</v>
      </c>
      <c r="N200" s="56" t="s">
        <v>199</v>
      </c>
    </row>
    <row r="201" spans="1:14" ht="14.4" thickBot="1" x14ac:dyDescent="0.3">
      <c r="B201" s="18" t="s">
        <v>51</v>
      </c>
      <c r="C201" s="3">
        <v>26537036</v>
      </c>
      <c r="D201" s="1" t="s">
        <v>97</v>
      </c>
      <c r="E201" s="1" t="s">
        <v>5</v>
      </c>
      <c r="F201" s="3">
        <v>5286311</v>
      </c>
      <c r="G201" s="1" t="s">
        <v>25</v>
      </c>
      <c r="H201" s="65">
        <v>310333</v>
      </c>
      <c r="I201" s="61">
        <v>0</v>
      </c>
      <c r="J201" s="42">
        <v>310333</v>
      </c>
      <c r="K201" s="45">
        <f t="shared" si="6"/>
        <v>221695</v>
      </c>
      <c r="L201" s="40">
        <f t="shared" si="7"/>
        <v>221695</v>
      </c>
      <c r="M201" s="31" t="s">
        <v>196</v>
      </c>
      <c r="N201" s="56" t="s">
        <v>199</v>
      </c>
    </row>
    <row r="202" spans="1:14" ht="14.4" thickBot="1" x14ac:dyDescent="0.3">
      <c r="B202" s="18" t="s">
        <v>51</v>
      </c>
      <c r="C202" s="3">
        <v>26537036</v>
      </c>
      <c r="D202" s="1" t="s">
        <v>97</v>
      </c>
      <c r="E202" s="1" t="s">
        <v>5</v>
      </c>
      <c r="F202" s="3">
        <v>5489671</v>
      </c>
      <c r="G202" s="1" t="s">
        <v>41</v>
      </c>
      <c r="H202" s="65">
        <v>547667</v>
      </c>
      <c r="I202" s="61">
        <v>-0.33333333337213844</v>
      </c>
      <c r="J202" s="42">
        <v>547666.66666666663</v>
      </c>
      <c r="K202" s="45">
        <f t="shared" si="6"/>
        <v>391241</v>
      </c>
      <c r="L202" s="40">
        <f t="shared" si="7"/>
        <v>391241</v>
      </c>
      <c r="M202" s="31" t="s">
        <v>196</v>
      </c>
      <c r="N202" s="56" t="s">
        <v>200</v>
      </c>
    </row>
    <row r="203" spans="1:14" ht="14.4" thickBot="1" x14ac:dyDescent="0.3">
      <c r="B203" s="18" t="s">
        <v>51</v>
      </c>
      <c r="C203" s="3">
        <v>26537036</v>
      </c>
      <c r="D203" s="1" t="s">
        <v>97</v>
      </c>
      <c r="E203" s="1" t="s">
        <v>5</v>
      </c>
      <c r="F203" s="3">
        <v>7058421</v>
      </c>
      <c r="G203" s="1" t="s">
        <v>26</v>
      </c>
      <c r="H203" s="65">
        <v>1498433</v>
      </c>
      <c r="I203" s="61">
        <v>0</v>
      </c>
      <c r="J203" s="42">
        <v>1498433</v>
      </c>
      <c r="K203" s="45">
        <f t="shared" si="6"/>
        <v>1070448</v>
      </c>
      <c r="L203" s="40">
        <f t="shared" si="7"/>
        <v>1070448</v>
      </c>
      <c r="M203" s="31" t="s">
        <v>196</v>
      </c>
      <c r="N203" s="56" t="s">
        <v>199</v>
      </c>
    </row>
    <row r="204" spans="1:14" ht="14.4" thickBot="1" x14ac:dyDescent="0.3">
      <c r="A204" s="1">
        <v>60</v>
      </c>
      <c r="B204" s="20" t="s">
        <v>52</v>
      </c>
      <c r="C204" s="7">
        <v>27903508</v>
      </c>
      <c r="D204" s="8" t="s">
        <v>91</v>
      </c>
      <c r="E204" s="8" t="s">
        <v>5</v>
      </c>
      <c r="F204" s="7">
        <v>6318138</v>
      </c>
      <c r="G204" s="8" t="s">
        <v>8</v>
      </c>
      <c r="H204" s="67">
        <v>1737616</v>
      </c>
      <c r="I204" s="63">
        <v>0</v>
      </c>
      <c r="J204" s="44">
        <v>1737616</v>
      </c>
      <c r="K204" s="44">
        <f t="shared" si="6"/>
        <v>1241315</v>
      </c>
      <c r="L204" s="40">
        <f t="shared" si="7"/>
        <v>1241315</v>
      </c>
      <c r="M204" s="32" t="s">
        <v>196</v>
      </c>
      <c r="N204" s="58" t="s">
        <v>199</v>
      </c>
    </row>
    <row r="205" spans="1:14" ht="14.4" thickBot="1" x14ac:dyDescent="0.3">
      <c r="B205" s="18" t="s">
        <v>52</v>
      </c>
      <c r="C205" s="3">
        <v>27903508</v>
      </c>
      <c r="D205" s="1" t="s">
        <v>91</v>
      </c>
      <c r="E205" s="1" t="s">
        <v>5</v>
      </c>
      <c r="F205" s="3">
        <v>7671518</v>
      </c>
      <c r="G205" s="1" t="s">
        <v>48</v>
      </c>
      <c r="H205" s="65">
        <v>1201083</v>
      </c>
      <c r="I205" s="61">
        <v>0</v>
      </c>
      <c r="J205" s="45">
        <v>1201083</v>
      </c>
      <c r="K205" s="45">
        <f t="shared" si="6"/>
        <v>858027</v>
      </c>
      <c r="L205" s="40">
        <f t="shared" si="7"/>
        <v>858027</v>
      </c>
      <c r="M205" s="31" t="s">
        <v>196</v>
      </c>
      <c r="N205" s="56" t="s">
        <v>199</v>
      </c>
    </row>
    <row r="206" spans="1:14" ht="14.4" thickBot="1" x14ac:dyDescent="0.3">
      <c r="B206" s="18" t="s">
        <v>52</v>
      </c>
      <c r="C206" s="3">
        <v>27903508</v>
      </c>
      <c r="D206" s="1" t="s">
        <v>91</v>
      </c>
      <c r="E206" s="1" t="s">
        <v>5</v>
      </c>
      <c r="F206" s="3">
        <v>6255172</v>
      </c>
      <c r="G206" s="1" t="s">
        <v>17</v>
      </c>
      <c r="H206" s="65">
        <v>115350</v>
      </c>
      <c r="I206" s="61">
        <v>0</v>
      </c>
      <c r="J206" s="45">
        <v>115350</v>
      </c>
      <c r="K206" s="45">
        <f t="shared" si="6"/>
        <v>82404</v>
      </c>
      <c r="L206" s="40">
        <f t="shared" si="7"/>
        <v>82404</v>
      </c>
      <c r="M206" s="31" t="s">
        <v>196</v>
      </c>
      <c r="N206" s="56" t="s">
        <v>199</v>
      </c>
    </row>
    <row r="207" spans="1:14" ht="14.4" thickBot="1" x14ac:dyDescent="0.3">
      <c r="B207" s="19" t="s">
        <v>52</v>
      </c>
      <c r="C207" s="10">
        <v>27903508</v>
      </c>
      <c r="D207" s="11" t="s">
        <v>91</v>
      </c>
      <c r="E207" s="11" t="s">
        <v>5</v>
      </c>
      <c r="F207" s="10">
        <v>4764904</v>
      </c>
      <c r="G207" s="11" t="s">
        <v>102</v>
      </c>
      <c r="H207" s="66">
        <v>267433</v>
      </c>
      <c r="I207" s="62">
        <v>0</v>
      </c>
      <c r="J207" s="46">
        <v>267433</v>
      </c>
      <c r="K207" s="46">
        <f t="shared" si="6"/>
        <v>191048</v>
      </c>
      <c r="L207" s="40">
        <f t="shared" si="7"/>
        <v>191048</v>
      </c>
      <c r="M207" s="29" t="s">
        <v>196</v>
      </c>
      <c r="N207" s="57" t="s">
        <v>199</v>
      </c>
    </row>
    <row r="208" spans="1:14" ht="14.4" thickBot="1" x14ac:dyDescent="0.3">
      <c r="A208" s="1">
        <v>61</v>
      </c>
      <c r="B208" s="18" t="s">
        <v>105</v>
      </c>
      <c r="C208" s="3">
        <v>70845387</v>
      </c>
      <c r="D208" s="1" t="s">
        <v>106</v>
      </c>
      <c r="E208" s="1" t="s">
        <v>28</v>
      </c>
      <c r="F208" s="3">
        <v>6381011</v>
      </c>
      <c r="G208" s="1" t="s">
        <v>25</v>
      </c>
      <c r="H208" s="65">
        <v>616333</v>
      </c>
      <c r="I208" s="61">
        <v>0</v>
      </c>
      <c r="J208" s="42">
        <v>616333</v>
      </c>
      <c r="K208" s="45">
        <f t="shared" si="6"/>
        <v>440295</v>
      </c>
      <c r="L208" s="40">
        <f t="shared" si="7"/>
        <v>440295</v>
      </c>
      <c r="M208" s="31" t="s">
        <v>196</v>
      </c>
      <c r="N208" s="56" t="s">
        <v>199</v>
      </c>
    </row>
    <row r="209" spans="1:14" ht="14.4" thickBot="1" x14ac:dyDescent="0.3">
      <c r="B209" s="18" t="s">
        <v>105</v>
      </c>
      <c r="C209" s="3">
        <v>70845387</v>
      </c>
      <c r="D209" s="1" t="s">
        <v>106</v>
      </c>
      <c r="E209" s="1" t="s">
        <v>28</v>
      </c>
      <c r="F209" s="3">
        <v>8363578</v>
      </c>
      <c r="G209" s="1" t="s">
        <v>33</v>
      </c>
      <c r="H209" s="65">
        <v>719033</v>
      </c>
      <c r="I209" s="61">
        <v>0</v>
      </c>
      <c r="J209" s="42">
        <v>719033</v>
      </c>
      <c r="K209" s="45">
        <f t="shared" si="6"/>
        <v>513661</v>
      </c>
      <c r="L209" s="40">
        <f t="shared" si="7"/>
        <v>513661</v>
      </c>
      <c r="M209" s="31" t="s">
        <v>196</v>
      </c>
      <c r="N209" s="56" t="s">
        <v>199</v>
      </c>
    </row>
    <row r="210" spans="1:14" ht="14.4" thickBot="1" x14ac:dyDescent="0.3">
      <c r="B210" s="18" t="s">
        <v>105</v>
      </c>
      <c r="C210" s="3">
        <v>70845387</v>
      </c>
      <c r="D210" s="1" t="s">
        <v>106</v>
      </c>
      <c r="E210" s="1" t="s">
        <v>28</v>
      </c>
      <c r="F210" s="3">
        <v>6586559</v>
      </c>
      <c r="G210" s="1" t="s">
        <v>41</v>
      </c>
      <c r="H210" s="65">
        <v>820000</v>
      </c>
      <c r="I210" s="61">
        <v>0</v>
      </c>
      <c r="J210" s="42">
        <v>820000</v>
      </c>
      <c r="K210" s="45">
        <f t="shared" si="6"/>
        <v>585790</v>
      </c>
      <c r="L210" s="40">
        <f t="shared" si="7"/>
        <v>585790</v>
      </c>
      <c r="M210" s="31" t="s">
        <v>196</v>
      </c>
      <c r="N210" s="56" t="s">
        <v>199</v>
      </c>
    </row>
    <row r="211" spans="1:14" ht="14.4" thickBot="1" x14ac:dyDescent="0.3">
      <c r="B211" s="19" t="s">
        <v>105</v>
      </c>
      <c r="C211" s="10">
        <v>70845387</v>
      </c>
      <c r="D211" s="11" t="s">
        <v>106</v>
      </c>
      <c r="E211" s="11" t="s">
        <v>28</v>
      </c>
      <c r="F211" s="10">
        <v>8263485</v>
      </c>
      <c r="G211" s="11" t="s">
        <v>37</v>
      </c>
      <c r="H211" s="66">
        <v>486383</v>
      </c>
      <c r="I211" s="62">
        <v>0</v>
      </c>
      <c r="J211" s="40">
        <v>486383</v>
      </c>
      <c r="K211" s="46">
        <f t="shared" si="6"/>
        <v>347461</v>
      </c>
      <c r="L211" s="40">
        <f t="shared" si="7"/>
        <v>347461</v>
      </c>
      <c r="M211" s="29" t="s">
        <v>196</v>
      </c>
      <c r="N211" s="57" t="s">
        <v>199</v>
      </c>
    </row>
    <row r="212" spans="1:14" ht="14.4" thickBot="1" x14ac:dyDescent="0.3">
      <c r="A212" s="1">
        <v>62</v>
      </c>
      <c r="B212" s="18" t="s">
        <v>53</v>
      </c>
      <c r="C212" s="3">
        <v>22689443</v>
      </c>
      <c r="D212" s="1" t="s">
        <v>89</v>
      </c>
      <c r="E212" s="1" t="s">
        <v>5</v>
      </c>
      <c r="F212" s="3">
        <v>1719134</v>
      </c>
      <c r="G212" s="1" t="s">
        <v>17</v>
      </c>
      <c r="H212" s="65">
        <v>1450500</v>
      </c>
      <c r="I212" s="61">
        <v>0</v>
      </c>
      <c r="J212" s="42">
        <v>1450500</v>
      </c>
      <c r="K212" s="45">
        <f t="shared" si="6"/>
        <v>1036205</v>
      </c>
      <c r="L212" s="40">
        <f t="shared" si="7"/>
        <v>1036205</v>
      </c>
      <c r="M212" s="31" t="s">
        <v>196</v>
      </c>
      <c r="N212" s="56" t="s">
        <v>199</v>
      </c>
    </row>
    <row r="213" spans="1:14" ht="14.4" thickBot="1" x14ac:dyDescent="0.3">
      <c r="B213" s="18" t="s">
        <v>53</v>
      </c>
      <c r="C213" s="3">
        <v>22689443</v>
      </c>
      <c r="D213" s="1" t="s">
        <v>89</v>
      </c>
      <c r="E213" s="1" t="s">
        <v>5</v>
      </c>
      <c r="F213" s="3">
        <v>5981133</v>
      </c>
      <c r="G213" s="1" t="s">
        <v>9</v>
      </c>
      <c r="H213" s="65">
        <v>946050</v>
      </c>
      <c r="I213" s="61">
        <v>-770500</v>
      </c>
      <c r="J213" s="42">
        <v>175550</v>
      </c>
      <c r="K213" s="45">
        <f t="shared" si="6"/>
        <v>125409</v>
      </c>
      <c r="L213" s="40">
        <f t="shared" si="7"/>
        <v>125409</v>
      </c>
      <c r="M213" s="31" t="s">
        <v>196</v>
      </c>
      <c r="N213" s="56" t="s">
        <v>200</v>
      </c>
    </row>
    <row r="214" spans="1:14" ht="43.8" customHeight="1" thickBot="1" x14ac:dyDescent="0.3">
      <c r="A214" s="1">
        <v>63</v>
      </c>
      <c r="B214" s="20" t="s">
        <v>140</v>
      </c>
      <c r="C214" s="7">
        <v>9562206</v>
      </c>
      <c r="D214" s="8" t="s">
        <v>141</v>
      </c>
      <c r="E214" s="8" t="s">
        <v>40</v>
      </c>
      <c r="F214" s="7">
        <v>5433678</v>
      </c>
      <c r="G214" s="8" t="s">
        <v>18</v>
      </c>
      <c r="H214" s="67">
        <v>257950</v>
      </c>
      <c r="I214" s="63">
        <v>-257950</v>
      </c>
      <c r="J214" s="43">
        <v>0</v>
      </c>
      <c r="K214" s="44">
        <f t="shared" si="6"/>
        <v>0</v>
      </c>
      <c r="L214" s="40">
        <f t="shared" si="7"/>
        <v>0</v>
      </c>
      <c r="M214" s="32" t="s">
        <v>185</v>
      </c>
      <c r="N214" s="59" t="s">
        <v>186</v>
      </c>
    </row>
    <row r="215" spans="1:14" ht="14.4" thickBot="1" x14ac:dyDescent="0.3">
      <c r="A215" s="1">
        <v>64</v>
      </c>
      <c r="B215" s="20" t="s">
        <v>187</v>
      </c>
      <c r="C215" s="7">
        <v>26673622</v>
      </c>
      <c r="D215" s="8" t="s">
        <v>188</v>
      </c>
      <c r="E215" s="8" t="s">
        <v>40</v>
      </c>
      <c r="F215" s="7">
        <v>5486683</v>
      </c>
      <c r="G215" s="8" t="s">
        <v>102</v>
      </c>
      <c r="H215" s="67">
        <v>897016</v>
      </c>
      <c r="I215" s="63">
        <v>0</v>
      </c>
      <c r="J215" s="44">
        <v>897016</v>
      </c>
      <c r="K215" s="44">
        <f t="shared" si="6"/>
        <v>640809</v>
      </c>
      <c r="L215" s="40">
        <f t="shared" si="7"/>
        <v>640809</v>
      </c>
      <c r="M215" s="32" t="s">
        <v>196</v>
      </c>
      <c r="N215" s="58" t="s">
        <v>199</v>
      </c>
    </row>
    <row r="216" spans="1:14" ht="14.4" thickBot="1" x14ac:dyDescent="0.3">
      <c r="B216" s="18" t="s">
        <v>187</v>
      </c>
      <c r="C216" s="3">
        <v>26673622</v>
      </c>
      <c r="D216" s="1" t="s">
        <v>188</v>
      </c>
      <c r="E216" s="1" t="s">
        <v>40</v>
      </c>
      <c r="F216" s="3">
        <v>6563563</v>
      </c>
      <c r="G216" s="1" t="s">
        <v>24</v>
      </c>
      <c r="H216" s="65">
        <v>416966</v>
      </c>
      <c r="I216" s="61">
        <v>0</v>
      </c>
      <c r="J216" s="45">
        <v>416966</v>
      </c>
      <c r="K216" s="45">
        <f t="shared" si="6"/>
        <v>297871</v>
      </c>
      <c r="L216" s="40">
        <f t="shared" si="7"/>
        <v>297871</v>
      </c>
      <c r="M216" s="31" t="s">
        <v>196</v>
      </c>
      <c r="N216" s="56" t="s">
        <v>199</v>
      </c>
    </row>
    <row r="217" spans="1:14" ht="14.4" thickBot="1" x14ac:dyDescent="0.3">
      <c r="B217" s="18" t="s">
        <v>187</v>
      </c>
      <c r="C217" s="3">
        <v>26673622</v>
      </c>
      <c r="D217" s="1" t="s">
        <v>188</v>
      </c>
      <c r="E217" s="1" t="s">
        <v>40</v>
      </c>
      <c r="F217" s="3">
        <v>8630045</v>
      </c>
      <c r="G217" s="1" t="s">
        <v>30</v>
      </c>
      <c r="H217" s="65">
        <v>504850</v>
      </c>
      <c r="I217" s="61">
        <v>0</v>
      </c>
      <c r="J217" s="45">
        <v>504850</v>
      </c>
      <c r="K217" s="45">
        <f t="shared" si="6"/>
        <v>360654</v>
      </c>
      <c r="L217" s="40">
        <f t="shared" si="7"/>
        <v>360654</v>
      </c>
      <c r="M217" s="31" t="s">
        <v>196</v>
      </c>
      <c r="N217" s="56" t="s">
        <v>199</v>
      </c>
    </row>
    <row r="218" spans="1:14" ht="14.4" thickBot="1" x14ac:dyDescent="0.3">
      <c r="B218" s="18" t="s">
        <v>187</v>
      </c>
      <c r="C218" s="3">
        <v>26673622</v>
      </c>
      <c r="D218" s="1" t="s">
        <v>188</v>
      </c>
      <c r="E218" s="1" t="s">
        <v>40</v>
      </c>
      <c r="F218" s="3">
        <v>2663586</v>
      </c>
      <c r="G218" s="1" t="s">
        <v>9</v>
      </c>
      <c r="H218" s="65">
        <v>1003583</v>
      </c>
      <c r="I218" s="61">
        <v>0</v>
      </c>
      <c r="J218" s="45">
        <v>1003583</v>
      </c>
      <c r="K218" s="45">
        <f t="shared" si="6"/>
        <v>716938</v>
      </c>
      <c r="L218" s="40">
        <f t="shared" si="7"/>
        <v>716938</v>
      </c>
      <c r="M218" s="31" t="s">
        <v>196</v>
      </c>
      <c r="N218" s="56" t="s">
        <v>199</v>
      </c>
    </row>
    <row r="219" spans="1:14" ht="14.4" thickBot="1" x14ac:dyDescent="0.3">
      <c r="B219" s="19" t="s">
        <v>187</v>
      </c>
      <c r="C219" s="10">
        <v>26673622</v>
      </c>
      <c r="D219" s="11" t="s">
        <v>188</v>
      </c>
      <c r="E219" s="11" t="s">
        <v>40</v>
      </c>
      <c r="F219" s="10">
        <v>1672743</v>
      </c>
      <c r="G219" s="11" t="s">
        <v>48</v>
      </c>
      <c r="H219" s="66">
        <v>429494</v>
      </c>
      <c r="I219" s="62">
        <v>-225605.12</v>
      </c>
      <c r="J219" s="46">
        <v>203888.88</v>
      </c>
      <c r="K219" s="46">
        <f t="shared" si="6"/>
        <v>145654</v>
      </c>
      <c r="L219" s="40">
        <f t="shared" si="7"/>
        <v>145654</v>
      </c>
      <c r="M219" s="29" t="s">
        <v>196</v>
      </c>
      <c r="N219" s="57" t="s">
        <v>200</v>
      </c>
    </row>
    <row r="220" spans="1:14" ht="14.4" thickBot="1" x14ac:dyDescent="0.3">
      <c r="A220" s="1">
        <v>65</v>
      </c>
      <c r="B220" s="20" t="s">
        <v>189</v>
      </c>
      <c r="C220" s="7">
        <v>61904252</v>
      </c>
      <c r="D220" s="8" t="s">
        <v>190</v>
      </c>
      <c r="E220" s="8" t="s">
        <v>40</v>
      </c>
      <c r="F220" s="7">
        <v>6496915</v>
      </c>
      <c r="G220" s="8" t="s">
        <v>25</v>
      </c>
      <c r="H220" s="67">
        <v>50000</v>
      </c>
      <c r="I220" s="63">
        <v>0</v>
      </c>
      <c r="J220" s="44">
        <v>50000</v>
      </c>
      <c r="K220" s="44">
        <f t="shared" si="6"/>
        <v>35719</v>
      </c>
      <c r="L220" s="40">
        <f t="shared" si="7"/>
        <v>35719</v>
      </c>
      <c r="M220" s="32" t="s">
        <v>196</v>
      </c>
      <c r="N220" s="58" t="s">
        <v>199</v>
      </c>
    </row>
    <row r="221" spans="1:14" ht="14.4" thickBot="1" x14ac:dyDescent="0.3">
      <c r="B221" s="19" t="s">
        <v>189</v>
      </c>
      <c r="C221" s="10">
        <v>61904252</v>
      </c>
      <c r="D221" s="11" t="s">
        <v>190</v>
      </c>
      <c r="E221" s="11" t="s">
        <v>40</v>
      </c>
      <c r="F221" s="10">
        <v>6926865</v>
      </c>
      <c r="G221" s="11" t="s">
        <v>7</v>
      </c>
      <c r="H221" s="66">
        <v>40000</v>
      </c>
      <c r="I221" s="62">
        <v>0</v>
      </c>
      <c r="J221" s="46">
        <v>40000</v>
      </c>
      <c r="K221" s="46">
        <f t="shared" si="6"/>
        <v>28575</v>
      </c>
      <c r="L221" s="40">
        <f t="shared" si="7"/>
        <v>28575</v>
      </c>
      <c r="M221" s="31" t="s">
        <v>196</v>
      </c>
      <c r="N221" s="57" t="s">
        <v>199</v>
      </c>
    </row>
    <row r="222" spans="1:14" ht="14.4" thickBot="1" x14ac:dyDescent="0.3">
      <c r="A222" s="1">
        <v>66</v>
      </c>
      <c r="B222" s="20" t="s">
        <v>191</v>
      </c>
      <c r="C222" s="7">
        <v>61903086</v>
      </c>
      <c r="D222" s="8" t="s">
        <v>192</v>
      </c>
      <c r="E222" s="8"/>
      <c r="F222" s="7">
        <v>5595772</v>
      </c>
      <c r="G222" s="8" t="s">
        <v>25</v>
      </c>
      <c r="H222" s="67">
        <v>65000</v>
      </c>
      <c r="I222" s="63">
        <v>0</v>
      </c>
      <c r="J222" s="43">
        <v>65000</v>
      </c>
      <c r="K222" s="44">
        <f t="shared" si="6"/>
        <v>46435</v>
      </c>
      <c r="L222" s="40">
        <f t="shared" si="7"/>
        <v>46435</v>
      </c>
      <c r="M222" s="32" t="s">
        <v>196</v>
      </c>
      <c r="N222" s="58" t="s">
        <v>199</v>
      </c>
    </row>
    <row r="223" spans="1:14" ht="14.4" thickBot="1" x14ac:dyDescent="0.3">
      <c r="B223" s="19" t="s">
        <v>191</v>
      </c>
      <c r="C223" s="10">
        <v>61903086</v>
      </c>
      <c r="D223" s="11" t="s">
        <v>192</v>
      </c>
      <c r="E223" s="11"/>
      <c r="F223" s="10">
        <v>5681477</v>
      </c>
      <c r="G223" s="11" t="s">
        <v>7</v>
      </c>
      <c r="H223" s="66">
        <v>55000</v>
      </c>
      <c r="I223" s="62">
        <v>0</v>
      </c>
      <c r="J223" s="40">
        <v>55000</v>
      </c>
      <c r="K223" s="46">
        <f t="shared" si="6"/>
        <v>39291</v>
      </c>
      <c r="L223" s="40">
        <f t="shared" si="7"/>
        <v>39291</v>
      </c>
      <c r="M223" s="29" t="s">
        <v>196</v>
      </c>
      <c r="N223" s="57" t="s">
        <v>199</v>
      </c>
    </row>
    <row r="224" spans="1:14" ht="14.4" thickBot="1" x14ac:dyDescent="0.3">
      <c r="A224" s="1">
        <v>67</v>
      </c>
      <c r="B224" s="18" t="s">
        <v>111</v>
      </c>
      <c r="C224" s="3">
        <v>24277240</v>
      </c>
      <c r="D224" s="1" t="s">
        <v>112</v>
      </c>
      <c r="E224" s="1" t="s">
        <v>11</v>
      </c>
      <c r="F224" s="3">
        <v>4315089</v>
      </c>
      <c r="G224" s="1" t="s">
        <v>12</v>
      </c>
      <c r="H224" s="65">
        <v>1357454</v>
      </c>
      <c r="I224" s="61">
        <v>-333487.33333333337</v>
      </c>
      <c r="J224" s="42">
        <v>1023966.6666666666</v>
      </c>
      <c r="K224" s="45">
        <f>ROUND(J224*$K$236,0)</f>
        <v>731499</v>
      </c>
      <c r="L224" s="40">
        <f t="shared" si="7"/>
        <v>731499</v>
      </c>
      <c r="M224" s="31" t="s">
        <v>196</v>
      </c>
      <c r="N224" s="56" t="s">
        <v>200</v>
      </c>
    </row>
    <row r="225" spans="1:14" ht="16.2" customHeight="1" thickBot="1" x14ac:dyDescent="0.3">
      <c r="A225" s="1">
        <v>68</v>
      </c>
      <c r="B225" s="20" t="s">
        <v>124</v>
      </c>
      <c r="C225" s="7">
        <v>472263</v>
      </c>
      <c r="D225" s="8" t="s">
        <v>125</v>
      </c>
      <c r="E225" s="8" t="s">
        <v>40</v>
      </c>
      <c r="F225" s="7">
        <v>2932015</v>
      </c>
      <c r="G225" s="8" t="s">
        <v>54</v>
      </c>
      <c r="H225" s="67">
        <v>410000</v>
      </c>
      <c r="I225" s="63">
        <v>0</v>
      </c>
      <c r="J225" s="43">
        <v>410000</v>
      </c>
      <c r="K225" s="44">
        <f t="shared" si="6"/>
        <v>292895</v>
      </c>
      <c r="L225" s="40">
        <f t="shared" si="7"/>
        <v>292895</v>
      </c>
      <c r="M225" s="32" t="s">
        <v>196</v>
      </c>
      <c r="N225" s="58" t="s">
        <v>199</v>
      </c>
    </row>
    <row r="226" spans="1:14" ht="16.2" customHeight="1" thickBot="1" x14ac:dyDescent="0.3">
      <c r="B226" s="19" t="s">
        <v>124</v>
      </c>
      <c r="C226" s="10">
        <v>472263</v>
      </c>
      <c r="D226" s="11" t="s">
        <v>125</v>
      </c>
      <c r="E226" s="11" t="s">
        <v>40</v>
      </c>
      <c r="F226" s="10">
        <v>4545853</v>
      </c>
      <c r="G226" s="11" t="s">
        <v>6</v>
      </c>
      <c r="H226" s="66">
        <v>550000</v>
      </c>
      <c r="I226" s="62">
        <v>0</v>
      </c>
      <c r="J226" s="40">
        <v>550000</v>
      </c>
      <c r="K226" s="46">
        <f t="shared" si="6"/>
        <v>392908</v>
      </c>
      <c r="L226" s="40">
        <f t="shared" si="7"/>
        <v>392908</v>
      </c>
      <c r="M226" s="29" t="s">
        <v>196</v>
      </c>
      <c r="N226" s="57" t="s">
        <v>199</v>
      </c>
    </row>
    <row r="227" spans="1:14" ht="14.4" thickBot="1" x14ac:dyDescent="0.3">
      <c r="A227" s="1">
        <v>69</v>
      </c>
      <c r="B227" s="20" t="s">
        <v>126</v>
      </c>
      <c r="C227" s="7">
        <v>22693661</v>
      </c>
      <c r="D227" s="8" t="s">
        <v>121</v>
      </c>
      <c r="E227" s="8" t="s">
        <v>28</v>
      </c>
      <c r="F227" s="7">
        <v>4965558</v>
      </c>
      <c r="G227" s="8" t="s">
        <v>18</v>
      </c>
      <c r="H227" s="67">
        <v>447150</v>
      </c>
      <c r="I227" s="63">
        <v>0</v>
      </c>
      <c r="J227" s="43">
        <v>447150</v>
      </c>
      <c r="K227" s="44">
        <f>ROUND(J227*$K$236,0)</f>
        <v>319434</v>
      </c>
      <c r="L227" s="40">
        <f t="shared" si="7"/>
        <v>319434</v>
      </c>
      <c r="M227" s="32" t="s">
        <v>196</v>
      </c>
      <c r="N227" s="58" t="s">
        <v>199</v>
      </c>
    </row>
    <row r="228" spans="1:14" ht="14.4" thickBot="1" x14ac:dyDescent="0.3">
      <c r="B228" s="19" t="s">
        <v>126</v>
      </c>
      <c r="C228" s="10">
        <v>22693661</v>
      </c>
      <c r="D228" s="11" t="s">
        <v>121</v>
      </c>
      <c r="E228" s="11" t="s">
        <v>28</v>
      </c>
      <c r="F228" s="10">
        <v>6547846</v>
      </c>
      <c r="G228" s="11" t="s">
        <v>9</v>
      </c>
      <c r="H228" s="66">
        <v>694417</v>
      </c>
      <c r="I228" s="62">
        <v>-0.33333333337213844</v>
      </c>
      <c r="J228" s="40">
        <v>694416.66666666663</v>
      </c>
      <c r="K228" s="46">
        <f t="shared" si="6"/>
        <v>496076</v>
      </c>
      <c r="L228" s="40">
        <f t="shared" si="7"/>
        <v>496076</v>
      </c>
      <c r="M228" s="29" t="s">
        <v>196</v>
      </c>
      <c r="N228" s="57" t="s">
        <v>200</v>
      </c>
    </row>
    <row r="229" spans="1:14" ht="14.4" thickBot="1" x14ac:dyDescent="0.3">
      <c r="B229" s="23" t="s">
        <v>56</v>
      </c>
      <c r="C229" s="24"/>
      <c r="D229" s="25"/>
      <c r="E229" s="25"/>
      <c r="F229" s="24"/>
      <c r="G229" s="25"/>
      <c r="H229" s="68">
        <f>SUM(H5:H228)</f>
        <v>173126236.65000001</v>
      </c>
      <c r="I229" s="69">
        <f>SUM(I5:I228)</f>
        <v>-5147957.12</v>
      </c>
      <c r="J229" s="37">
        <f>SUM(J5:J228)</f>
        <v>167978279.53000003</v>
      </c>
      <c r="K229" s="37">
        <f>SUM(K5:K228)</f>
        <v>120000000</v>
      </c>
      <c r="L229" s="26">
        <f>SUM(L5:L228)</f>
        <v>120000000</v>
      </c>
      <c r="M229" s="13"/>
      <c r="N229" s="33"/>
    </row>
    <row r="232" spans="1:14" x14ac:dyDescent="0.25">
      <c r="I232" s="36"/>
      <c r="J232" s="49">
        <f>H229+I229</f>
        <v>167978279.53</v>
      </c>
      <c r="K232" s="50">
        <v>120000000</v>
      </c>
      <c r="L232" s="50"/>
      <c r="M232" s="51"/>
    </row>
    <row r="233" spans="1:14" x14ac:dyDescent="0.25">
      <c r="J233" s="50"/>
      <c r="K233" s="50"/>
      <c r="L233" s="50"/>
      <c r="M233" s="51"/>
    </row>
    <row r="234" spans="1:14" ht="14.4" x14ac:dyDescent="0.3">
      <c r="J234" s="50">
        <v>100</v>
      </c>
      <c r="K234" s="52">
        <f>K232/J232*100</f>
        <v>71.437807516398962</v>
      </c>
      <c r="L234" s="52"/>
      <c r="M234" s="53" t="s">
        <v>197</v>
      </c>
    </row>
    <row r="235" spans="1:14" x14ac:dyDescent="0.25">
      <c r="J235" s="50"/>
      <c r="K235" s="50"/>
      <c r="L235" s="50"/>
      <c r="M235" s="51"/>
    </row>
    <row r="236" spans="1:14" x14ac:dyDescent="0.25">
      <c r="J236" s="50"/>
      <c r="K236" s="54">
        <v>0.71437808000000003</v>
      </c>
      <c r="L236" s="54"/>
      <c r="M236" s="51"/>
    </row>
    <row r="237" spans="1:14" x14ac:dyDescent="0.25">
      <c r="J237" s="50"/>
      <c r="K237" s="50"/>
      <c r="L237" s="50"/>
      <c r="M237" s="51"/>
    </row>
    <row r="238" spans="1:14" x14ac:dyDescent="0.25">
      <c r="J238" s="50"/>
      <c r="K238" s="50"/>
      <c r="L238" s="50"/>
      <c r="M238" s="51"/>
    </row>
  </sheetData>
  <autoFilter ref="B4:J229" xr:uid="{2B288996-AC67-4AFA-9631-8597EE57367A}"/>
  <mergeCells count="1">
    <mergeCell ref="B3:G3"/>
  </mergeCells>
  <phoneticPr fontId="8" type="noConversion"/>
  <pageMargins left="0.7" right="0.7" top="0.78740157499999996" bottom="0.78740157499999996" header="0.3" footer="0.3"/>
  <pageSetup paperSize="9" scale="2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žadatelů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Houžvička Petr</dc:creator>
  <cp:lastModifiedBy>Oršulová Kristýna</cp:lastModifiedBy>
  <cp:lastPrinted>2025-12-09T11:02:29Z</cp:lastPrinted>
  <dcterms:created xsi:type="dcterms:W3CDTF">2022-11-02T11:47:42Z</dcterms:created>
  <dcterms:modified xsi:type="dcterms:W3CDTF">2025-12-09T11:02:30Z</dcterms:modified>
</cp:coreProperties>
</file>